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iwanek\Documents\Zamówienia publiczne\HSM\Rozstrzygnięcie\"/>
    </mc:Choice>
  </mc:AlternateContent>
  <xr:revisionPtr revIDLastSave="0" documentId="10_ncr:100000_{EDE4B2FB-FFC1-4982-B5CB-7038E724B3B6}" xr6:coauthVersionLast="31" xr6:coauthVersionMax="31" xr10:uidLastSave="{00000000-0000-0000-0000-000000000000}"/>
  <bookViews>
    <workbookView xWindow="0" yWindow="0" windowWidth="21570" windowHeight="8430" xr2:uid="{5A6D10F6-73A3-4F17-B0C4-E021A5485FD0}"/>
  </bookViews>
  <sheets>
    <sheet name="Arkusz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7" i="1"/>
  <c r="F12" i="1"/>
  <c r="F7" i="1"/>
  <c r="E4" i="1"/>
  <c r="E5" i="1"/>
  <c r="E6" i="1"/>
  <c r="E7" i="1"/>
  <c r="E8" i="1"/>
  <c r="E9" i="1"/>
  <c r="E10" i="1"/>
  <c r="E11" i="1"/>
  <c r="E12" i="1"/>
  <c r="E3" i="1"/>
</calcChain>
</file>

<file path=xl/sharedStrings.xml><?xml version="1.0" encoding="utf-8"?>
<sst xmlns="http://schemas.openxmlformats.org/spreadsheetml/2006/main" count="20" uniqueCount="15">
  <si>
    <t>Firma</t>
  </si>
  <si>
    <t>Przedmiot zamówienia</t>
  </si>
  <si>
    <t>Czas realizacji</t>
  </si>
  <si>
    <t>(w dniach roboczych)</t>
  </si>
  <si>
    <t>Cena netto</t>
  </si>
  <si>
    <t>Cena brutto</t>
  </si>
  <si>
    <t>HSM Gemalto SafeNet ProtectServer External  2</t>
  </si>
  <si>
    <t>10 szt. Smartcard, Siemens, cardos, v4.4, gemalto, safenet protectserver HSM</t>
  </si>
  <si>
    <t>HSM, standard maintenance service, 1 YR for protectserver external 2</t>
  </si>
  <si>
    <t>usługa uruchomienia urządzeń zgodnie ze standardami bezpieczeństwa producenta</t>
  </si>
  <si>
    <t>usługa integracji z systemem dziedzinowym PFRON</t>
  </si>
  <si>
    <t>NOTE S.A.</t>
  </si>
  <si>
    <t>Razem netto</t>
  </si>
  <si>
    <t>Razem brutto</t>
  </si>
  <si>
    <t>Enigma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</si>
</sst>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/>
    <xf numFmtId="0" fontId="2" fillId="2" borderId="0" xfId="0" applyFont="1" applyFill="1"/>
    <xf numFmtId="164" fontId="2" fillId="0" borderId="4" xfId="0" applyNumberFormat="1" applyFont="1" applyBorder="1"/>
    <xf numFmtId="164" fontId="2" fillId="0" borderId="5" xfId="0" applyNumberFormat="1" applyFont="1" applyBorder="1"/>
    <xf numFmtId="0" fontId="0" fillId="2" borderId="6" xfId="0" applyFill="1" applyBorder="1"/>
    <xf numFmtId="0" fontId="0" fillId="2" borderId="7" xfId="0" applyFill="1" applyBorder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1FAE-3688-41FC-8A60-3779BCB309B5}">
  <dimension ref="A1:G12"/>
  <sheetViews>
    <sheetView tabSelected="1" workbookViewId="0">
      <selection activeCell="A8" sqref="A8:A12"/>
    </sheetView>
  </sheetViews>
  <sheetFormatPr defaultRowHeight="15" x14ac:dyDescent="0.25"/>
  <cols>
    <col min="1" max="1" width="17.85546875" customWidth="1"/>
    <col min="2" max="2" width="91.5703125" customWidth="1"/>
    <col min="3" max="3" width="23.140625" customWidth="1"/>
    <col min="4" max="4" width="16.140625" style="11" customWidth="1"/>
    <col min="5" max="5" width="19.5703125" style="11" customWidth="1"/>
    <col min="6" max="6" width="12.140625" bestFit="1" customWidth="1"/>
    <col min="7" max="7" width="12.85546875" bestFit="1" customWidth="1"/>
  </cols>
  <sheetData>
    <row r="1" spans="1:7" x14ac:dyDescent="0.25">
      <c r="A1" s="18" t="s">
        <v>0</v>
      </c>
      <c r="B1" s="18" t="s">
        <v>1</v>
      </c>
      <c r="C1" s="7" t="s">
        <v>2</v>
      </c>
      <c r="D1" s="19" t="s">
        <v>4</v>
      </c>
      <c r="E1" s="19" t="s">
        <v>5</v>
      </c>
      <c r="F1" s="13" t="s">
        <v>12</v>
      </c>
      <c r="G1" s="13" t="s">
        <v>13</v>
      </c>
    </row>
    <row r="2" spans="1:7" x14ac:dyDescent="0.25">
      <c r="A2" s="18"/>
      <c r="B2" s="18"/>
      <c r="C2" s="7" t="s">
        <v>3</v>
      </c>
      <c r="D2" s="19"/>
      <c r="E2" s="19"/>
      <c r="F2" s="16"/>
      <c r="G2" s="17"/>
    </row>
    <row r="3" spans="1:7" x14ac:dyDescent="0.25">
      <c r="A3" s="20" t="s">
        <v>11</v>
      </c>
      <c r="B3" s="1" t="s">
        <v>6</v>
      </c>
      <c r="C3" s="2">
        <v>60</v>
      </c>
      <c r="D3" s="8">
        <v>58300</v>
      </c>
      <c r="E3" s="8">
        <f>D3*1.23</f>
        <v>71709</v>
      </c>
    </row>
    <row r="4" spans="1:7" x14ac:dyDescent="0.25">
      <c r="A4" s="20"/>
      <c r="B4" s="1" t="s">
        <v>7</v>
      </c>
      <c r="C4" s="2">
        <v>60</v>
      </c>
      <c r="D4" s="8">
        <v>1300</v>
      </c>
      <c r="E4" s="8">
        <f t="shared" ref="E4:E12" si="0">D4*1.23</f>
        <v>1599</v>
      </c>
    </row>
    <row r="5" spans="1:7" x14ac:dyDescent="0.25">
      <c r="A5" s="20"/>
      <c r="B5" s="1" t="s">
        <v>8</v>
      </c>
      <c r="C5" s="2">
        <v>60</v>
      </c>
      <c r="D5" s="8">
        <v>8850</v>
      </c>
      <c r="E5" s="8">
        <f t="shared" si="0"/>
        <v>10885.5</v>
      </c>
    </row>
    <row r="6" spans="1:7" x14ac:dyDescent="0.25">
      <c r="A6" s="20"/>
      <c r="B6" s="1" t="s">
        <v>9</v>
      </c>
      <c r="C6" s="2">
        <v>3</v>
      </c>
      <c r="D6" s="8">
        <v>7500</v>
      </c>
      <c r="E6" s="8">
        <f t="shared" si="0"/>
        <v>9225</v>
      </c>
    </row>
    <row r="7" spans="1:7" ht="15.75" thickBot="1" x14ac:dyDescent="0.3">
      <c r="A7" s="21"/>
      <c r="B7" s="4" t="s">
        <v>10</v>
      </c>
      <c r="C7" s="6">
        <v>5</v>
      </c>
      <c r="D7" s="9">
        <v>12500</v>
      </c>
      <c r="E7" s="9">
        <f t="shared" si="0"/>
        <v>15375</v>
      </c>
      <c r="F7" s="14">
        <f>SUM(D3:D7)</f>
        <v>88450</v>
      </c>
      <c r="G7" s="15">
        <f>F7*1.23</f>
        <v>108793.5</v>
      </c>
    </row>
    <row r="8" spans="1:7" x14ac:dyDescent="0.25">
      <c r="A8" s="22" t="s">
        <v>14</v>
      </c>
      <c r="B8" s="3" t="s">
        <v>6</v>
      </c>
      <c r="C8" s="5">
        <v>60</v>
      </c>
      <c r="D8" s="10">
        <v>55393</v>
      </c>
      <c r="E8" s="10">
        <f t="shared" si="0"/>
        <v>68133.39</v>
      </c>
    </row>
    <row r="9" spans="1:7" x14ac:dyDescent="0.25">
      <c r="A9" s="20"/>
      <c r="B9" s="1" t="s">
        <v>7</v>
      </c>
      <c r="C9" s="2">
        <v>60</v>
      </c>
      <c r="D9" s="8">
        <v>1213</v>
      </c>
      <c r="E9" s="8">
        <f t="shared" si="0"/>
        <v>1491.99</v>
      </c>
    </row>
    <row r="10" spans="1:7" x14ac:dyDescent="0.25">
      <c r="A10" s="20"/>
      <c r="B10" s="1" t="s">
        <v>8</v>
      </c>
      <c r="C10" s="2">
        <v>60</v>
      </c>
      <c r="D10" s="8">
        <v>8747</v>
      </c>
      <c r="E10" s="8">
        <f t="shared" si="0"/>
        <v>10758.81</v>
      </c>
    </row>
    <row r="11" spans="1:7" x14ac:dyDescent="0.25">
      <c r="A11" s="20"/>
      <c r="B11" s="1" t="s">
        <v>9</v>
      </c>
      <c r="C11" s="2">
        <v>1</v>
      </c>
      <c r="D11" s="8">
        <v>2200</v>
      </c>
      <c r="E11" s="8">
        <f t="shared" si="0"/>
        <v>2706</v>
      </c>
    </row>
    <row r="12" spans="1:7" x14ac:dyDescent="0.25">
      <c r="A12" s="20"/>
      <c r="B12" s="1" t="s">
        <v>10</v>
      </c>
      <c r="C12" s="2">
        <v>2</v>
      </c>
      <c r="D12" s="8">
        <v>4400</v>
      </c>
      <c r="E12" s="8">
        <f t="shared" si="0"/>
        <v>5412</v>
      </c>
      <c r="F12" s="12">
        <f>SUM(D8:D12)</f>
        <v>71953</v>
      </c>
      <c r="G12" s="12">
        <f>F12*1.23</f>
        <v>88502.19</v>
      </c>
    </row>
  </sheetData>
  <mergeCells count="6">
    <mergeCell ref="A8:A12"/>
    <mergeCell ref="A1:A2"/>
    <mergeCell ref="B1:B2"/>
    <mergeCell ref="D1:D2"/>
    <mergeCell ref="E1:E2"/>
    <mergeCell ref="A3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Iwanek</dc:creator>
  <cp:lastModifiedBy>Marcin Iwanek</cp:lastModifiedBy>
  <dcterms:created xsi:type="dcterms:W3CDTF">2018-09-13T08:00:18Z</dcterms:created>
  <dcterms:modified xsi:type="dcterms:W3CDTF">2018-09-20T14:12:44Z</dcterms:modified>
</cp:coreProperties>
</file>