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180" windowWidth="9450" windowHeight="4785" tabRatio="703"/>
  </bookViews>
  <sheets>
    <sheet name="Zbiorówka" sheetId="43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45621"/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2" i="42"/>
  <c r="E11" i="42"/>
  <c r="E10" i="42"/>
  <c r="E9" i="42"/>
  <c r="E8" i="42"/>
  <c r="E7" i="42"/>
  <c r="E6" i="42"/>
  <c r="E5" i="42"/>
  <c r="G36" i="43"/>
  <c r="E36" i="43"/>
  <c r="F36" i="43" s="1"/>
  <c r="D36" i="43"/>
  <c r="C36" i="43"/>
  <c r="D15" i="43"/>
  <c r="D13" i="43"/>
  <c r="G13" i="43" s="1"/>
  <c r="G12" i="43"/>
  <c r="F12" i="43"/>
  <c r="F11" i="43"/>
  <c r="F10" i="43"/>
  <c r="G9" i="43"/>
  <c r="F7" i="43"/>
  <c r="F6" i="43"/>
  <c r="G5" i="43"/>
  <c r="F5" i="43"/>
  <c r="G4" i="43"/>
  <c r="F4" i="43"/>
  <c r="G7" i="43" l="1"/>
  <c r="G11" i="43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<sst xmlns="http://schemas.openxmlformats.org/spreadsheetml/2006/main" count="287" uniqueCount="68">
  <si>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</si>
  <si>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</si>
  <si>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</si>
  <si>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</si>
  <si>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</si>
  <si>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</si>
  <si>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</si>
  <si>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</si>
  <si>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</si>
  <si>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</si>
  <si>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</si>
  <si>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</si>
  <si>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</si>
  <si>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</si>
  <si>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</si>
  <si>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</si>
  <si>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</si>
  <si>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</si>
  <si>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</si>
  <si>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</si>
  <si>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</si>
  <si>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</si>
  <si>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</si>
  <si>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</si>
  <si>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</si>
  <si>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</si>
  <si>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</si>
  <si>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</si>
  <si>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</si>
  <si>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</si>
  <si>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</si>
  <si>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</si>
  <si>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</si>
  <si>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</si>
  <si>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</si>
  <si>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Zadania z zakresu rehabilitacji zawodowej i społecznej zlecane fundacjom 
oraz organizacjom pozarządowym art.36</t>
  </si>
  <si>
    <t>Zadania z zakresu rehabilitacji zawodowej i społecznej zlecane fundacjom oraz organizacjom pozarządowym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</si>
  <si>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</si>
  <si>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</si>
  <si>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</si>
  <si>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</si>
  <si>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</si>
  <si>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Tabela1. Zbiorcze zestawienie realizacji zadań w 2015 r. przez samorządy wojewódzkie.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</si>
  <si>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</si>
  <si>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</si>
  <si>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</si>
  <si>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</si>
  <si>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</si>
  <si>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</si>
  <si>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</si>
  <si>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</si>
  <si>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</si>
  <si>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</si>
  <si>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</si>
  <si>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</si>
  <si>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</si>
  <si>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</si>
  <si>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</si>
  <si>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</si>
  <si>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</si>
  <si>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>Zakłady aktywności zawodowej utworzone w 2015 r.</t>
  </si>
  <si>
    <t>Zakłady aktywności zawodowej działające w 2015 r.</t>
  </si>
  <si>
    <t xml:space="preserve">Tabela 2. Wykonanie planu z podziałem na województwa  - rok 2015. </t>
  </si>
  <si>
    <t>Rok 2015  - Tabela 3.</t>
  </si>
  <si>
    <t xml:space="preserve">Rok 2015  - Tabela 4. </t>
  </si>
  <si>
    <t>Rok 2015  - Tabela 5. Dofinansowanie kosztów tworzenia zakładów aktywności zawodowej art.35 ust.1 pkt 6.</t>
  </si>
  <si>
    <t>Rok 2015  - Tabela 6. Dofinansowanie kosztów działania zakładów aktywności zawodowej art.35 ust.1 pkt 6.</t>
  </si>
  <si>
    <t xml:space="preserve">Rok 2015  - Tabela 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</si>
</sst>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3" fontId="17" fillId="0" borderId="3" xfId="2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1" fillId="0" borderId="0" xfId="3" applyAlignment="1"/>
    <xf numFmtId="0" fontId="20" fillId="2" borderId="7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0" fontId="1" fillId="0" borderId="0" xfId="3" applyFont="1"/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1" fillId="0" borderId="0" xfId="3" applyBorder="1"/>
    <xf numFmtId="0" fontId="1" fillId="0" borderId="0" xfId="3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5" fillId="0" borderId="2" xfId="1" applyFont="1" applyFill="1" applyBorder="1" applyAlignment="1">
      <alignment horizontal="right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164" fontId="3" fillId="0" borderId="1" xfId="4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Border="1" applyAlignment="1">
      <alignment horizontal="left"/>
    </xf>
    <xf numFmtId="0" fontId="1" fillId="0" borderId="0" xfId="3" applyBorder="1" applyAlignment="1">
      <alignment horizontal="left"/>
    </xf>
    <xf numFmtId="0" fontId="14" fillId="0" borderId="1" xfId="3" applyFont="1" applyBorder="1" applyAlignment="1">
      <alignment vertical="center" wrapText="1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0" fillId="0" borderId="0" xfId="3" applyFont="1" applyAlignment="1"/>
    <xf numFmtId="0" fontId="1" fillId="0" borderId="0" xfId="3" applyAlignment="1"/>
    <xf numFmtId="0" fontId="20" fillId="2" borderId="8" xfId="3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_Arkusz1" xfId="1"/>
    <cellStyle name="Normalny_Arkusz2" xfId="2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I42"/>
  <sheetViews>
    <sheetView tabSelected="1" zoomScale="115" zoomScaleNormal="115" workbookViewId="0">
      <selection sqref="A1:G1"/>
    </sheetView>
  </sheetViews>
  <sheetFormatPr defaultRowHeight="12.75" x14ac:dyDescent="0.2"/>
  <cols>
    <col min="1" max="1" width="2.7109375" style="47" customWidth="1"/>
    <col min="2" max="2" width="36.7109375" style="47" customWidth="1"/>
    <col min="3" max="3" width="12.28515625" style="47" bestFit="1" customWidth="1"/>
    <col min="4" max="4" width="10" style="47" customWidth="1"/>
    <col min="5" max="5" width="9.85546875" style="47" customWidth="1"/>
    <col min="6" max="6" width="7.85546875" style="47" customWidth="1"/>
    <col min="7" max="7" width="8.85546875" style="47" customWidth="1"/>
    <col min="8" max="9" width="11.28515625" style="47" bestFit="1" customWidth="1"/>
    <col min="10" max="16384" width="9.140625" style="47"/>
  </cols>
  <sheetData>
    <row r="1" spans="1:9" ht="16.5" customHeight="1" x14ac:dyDescent="0.2">
      <c r="A1" s="100" t="s">
        <v>42</v>
      </c>
      <c r="B1" s="101"/>
      <c r="C1" s="101"/>
      <c r="D1" s="101"/>
      <c r="E1" s="101"/>
      <c r="F1" s="101"/>
      <c r="G1" s="101"/>
    </row>
    <row r="2" spans="1:9" ht="15" customHeight="1" x14ac:dyDescent="0.2">
      <c r="A2" s="48"/>
      <c r="B2" s="48"/>
      <c r="C2" s="48"/>
      <c r="D2" s="48"/>
      <c r="E2" s="48"/>
      <c r="F2" s="48"/>
      <c r="G2" s="48"/>
    </row>
    <row r="3" spans="1:9" s="52" customFormat="1" ht="30" customHeight="1" x14ac:dyDescent="0.2">
      <c r="A3" s="49" t="s">
        <v>0</v>
      </c>
      <c r="B3" s="102" t="s">
        <v>6</v>
      </c>
      <c r="C3" s="102"/>
      <c r="D3" s="50" t="s">
        <v>9</v>
      </c>
      <c r="E3" s="50" t="s">
        <v>10</v>
      </c>
      <c r="F3" s="50" t="s">
        <v>8</v>
      </c>
      <c r="G3" s="51" t="s">
        <v>23</v>
      </c>
    </row>
    <row r="4" spans="1:9" s="54" customFormat="1" ht="20.100000000000001" customHeight="1" x14ac:dyDescent="0.2">
      <c r="A4" s="53">
        <v>1</v>
      </c>
      <c r="B4" s="92" t="s">
        <v>24</v>
      </c>
      <c r="C4" s="92"/>
      <c r="D4" s="69">
        <v>48522839</v>
      </c>
      <c r="E4" s="70">
        <v>135</v>
      </c>
      <c r="F4" s="70">
        <f>D4/E4</f>
        <v>359428.43703703705</v>
      </c>
      <c r="G4" s="71">
        <f>D4/$D$13</f>
        <v>0.33437566712294697</v>
      </c>
    </row>
    <row r="5" spans="1:9" ht="15.95" customHeight="1" x14ac:dyDescent="0.2">
      <c r="A5" s="53">
        <v>2</v>
      </c>
      <c r="B5" s="96" t="s">
        <v>11</v>
      </c>
      <c r="C5" s="96"/>
      <c r="D5" s="72">
        <v>10968468</v>
      </c>
      <c r="E5" s="73">
        <v>41</v>
      </c>
      <c r="F5" s="73">
        <f>D5/E5</f>
        <v>267523.60975609755</v>
      </c>
      <c r="G5" s="74">
        <f>D5/$D$13</f>
        <v>7.5584794303084693E-2</v>
      </c>
    </row>
    <row r="6" spans="1:9" ht="18" customHeight="1" x14ac:dyDescent="0.2">
      <c r="A6" s="53">
        <v>3</v>
      </c>
      <c r="B6" s="92" t="s">
        <v>25</v>
      </c>
      <c r="C6" s="92"/>
      <c r="D6" s="73">
        <v>17763081</v>
      </c>
      <c r="E6" s="73">
        <v>10</v>
      </c>
      <c r="F6" s="70">
        <f>D6/E6</f>
        <v>1776308.1</v>
      </c>
      <c r="G6" s="75" t="s">
        <v>5</v>
      </c>
      <c r="I6" s="54"/>
    </row>
    <row r="7" spans="1:9" ht="15.95" customHeight="1" x14ac:dyDescent="0.2">
      <c r="A7" s="53">
        <v>4</v>
      </c>
      <c r="B7" s="96" t="s">
        <v>26</v>
      </c>
      <c r="C7" s="96"/>
      <c r="D7" s="73">
        <v>8995029</v>
      </c>
      <c r="E7" s="73">
        <v>10</v>
      </c>
      <c r="F7" s="73">
        <f>D7/E7</f>
        <v>899502.9</v>
      </c>
      <c r="G7" s="74">
        <f>D7/$D$13</f>
        <v>6.1985631604639921E-2</v>
      </c>
    </row>
    <row r="8" spans="1:9" ht="20.100000000000001" customHeight="1" x14ac:dyDescent="0.2">
      <c r="A8" s="53">
        <v>5</v>
      </c>
      <c r="B8" s="92" t="s">
        <v>27</v>
      </c>
      <c r="C8" s="92"/>
      <c r="D8" s="70">
        <v>2822380</v>
      </c>
      <c r="E8" s="70">
        <v>10</v>
      </c>
      <c r="F8" s="76" t="s">
        <v>5</v>
      </c>
      <c r="G8" s="75" t="s">
        <v>5</v>
      </c>
      <c r="H8" s="55"/>
      <c r="I8" s="55"/>
    </row>
    <row r="9" spans="1:9" ht="15.95" customHeight="1" x14ac:dyDescent="0.2">
      <c r="A9" s="53">
        <v>6</v>
      </c>
      <c r="B9" s="96" t="s">
        <v>26</v>
      </c>
      <c r="C9" s="96"/>
      <c r="D9" s="73">
        <v>1095127</v>
      </c>
      <c r="E9" s="73">
        <v>6</v>
      </c>
      <c r="F9" s="77" t="s">
        <v>5</v>
      </c>
      <c r="G9" s="74">
        <f>D9/$D$13</f>
        <v>7.5466281189637639E-3</v>
      </c>
      <c r="I9" s="55"/>
    </row>
    <row r="10" spans="1:9" ht="20.100000000000001" customHeight="1" x14ac:dyDescent="0.2">
      <c r="A10" s="53">
        <v>7</v>
      </c>
      <c r="B10" s="92" t="s">
        <v>28</v>
      </c>
      <c r="C10" s="92"/>
      <c r="D10" s="70">
        <v>171983137</v>
      </c>
      <c r="E10" s="69">
        <v>88</v>
      </c>
      <c r="F10" s="69">
        <f>D10/E10</f>
        <v>1954353.8295454546</v>
      </c>
      <c r="G10" s="75" t="s">
        <v>5</v>
      </c>
    </row>
    <row r="11" spans="1:9" ht="15.95" customHeight="1" x14ac:dyDescent="0.2">
      <c r="A11" s="53">
        <v>8</v>
      </c>
      <c r="B11" s="96" t="s">
        <v>26</v>
      </c>
      <c r="C11" s="96"/>
      <c r="D11" s="73">
        <v>71146060</v>
      </c>
      <c r="E11" s="72">
        <v>88</v>
      </c>
      <c r="F11" s="72">
        <f>D11/E11</f>
        <v>808477.95454545459</v>
      </c>
      <c r="G11" s="74">
        <f>D11/$D$13</f>
        <v>0.49027451332081401</v>
      </c>
      <c r="H11" s="56"/>
    </row>
    <row r="12" spans="1:9" ht="20.100000000000001" customHeight="1" x14ac:dyDescent="0.2">
      <c r="A12" s="53">
        <v>9</v>
      </c>
      <c r="B12" s="97" t="s">
        <v>36</v>
      </c>
      <c r="C12" s="98"/>
      <c r="D12" s="70">
        <v>15355688</v>
      </c>
      <c r="E12" s="69">
        <v>693</v>
      </c>
      <c r="F12" s="69">
        <f>D12/E12</f>
        <v>22158.279942279943</v>
      </c>
      <c r="G12" s="71">
        <f>D12/$D$13</f>
        <v>0.10581755983263534</v>
      </c>
      <c r="H12" s="56"/>
    </row>
    <row r="13" spans="1:9" s="58" customFormat="1" ht="20.100000000000001" customHeight="1" x14ac:dyDescent="0.2">
      <c r="A13" s="90">
        <v>10</v>
      </c>
      <c r="B13" s="99" t="s">
        <v>12</v>
      </c>
      <c r="C13" s="99"/>
      <c r="D13" s="84">
        <f>D4+D7+D11+D9+D12</f>
        <v>145114743</v>
      </c>
      <c r="E13" s="85" t="s">
        <v>5</v>
      </c>
      <c r="F13" s="85" t="s">
        <v>5</v>
      </c>
      <c r="G13" s="86">
        <f>D13/$D$13</f>
        <v>1</v>
      </c>
      <c r="H13" s="57"/>
    </row>
    <row r="14" spans="1:9" ht="15.95" customHeight="1" x14ac:dyDescent="0.2">
      <c r="A14" s="53">
        <v>11</v>
      </c>
      <c r="B14" s="92" t="s">
        <v>7</v>
      </c>
      <c r="C14" s="92"/>
      <c r="D14" s="70">
        <v>3627868</v>
      </c>
      <c r="E14" s="77" t="s">
        <v>5</v>
      </c>
      <c r="F14" s="76" t="s">
        <v>5</v>
      </c>
      <c r="G14" s="75" t="s">
        <v>5</v>
      </c>
    </row>
    <row r="15" spans="1:9" s="58" customFormat="1" ht="20.100000000000001" customHeight="1" x14ac:dyDescent="0.2">
      <c r="A15" s="91">
        <v>12</v>
      </c>
      <c r="B15" s="93" t="s">
        <v>22</v>
      </c>
      <c r="C15" s="93"/>
      <c r="D15" s="87">
        <f>D13+D14</f>
        <v>148742611</v>
      </c>
      <c r="E15" s="88" t="s">
        <v>5</v>
      </c>
      <c r="F15" s="88" t="s">
        <v>5</v>
      </c>
      <c r="G15" s="89" t="s">
        <v>5</v>
      </c>
    </row>
    <row r="16" spans="1:9" ht="54.95" customHeight="1" x14ac:dyDescent="0.2"/>
    <row r="17" spans="1:7" s="59" customFormat="1" ht="18" customHeight="1" x14ac:dyDescent="0.2">
      <c r="A17" s="94" t="s">
        <v>62</v>
      </c>
      <c r="B17" s="95"/>
      <c r="C17" s="95"/>
      <c r="D17" s="95"/>
      <c r="E17" s="95"/>
      <c r="F17" s="95"/>
      <c r="G17" s="95"/>
    </row>
    <row r="18" spans="1:7" ht="18" customHeight="1" x14ac:dyDescent="0.2">
      <c r="A18" s="60"/>
      <c r="B18" s="60"/>
      <c r="C18" s="60"/>
      <c r="D18" s="60"/>
      <c r="E18" s="60"/>
      <c r="F18" s="60"/>
      <c r="G18" s="60"/>
    </row>
    <row r="19" spans="1:7" s="58" customFormat="1" ht="88.5" customHeight="1" x14ac:dyDescent="0.2">
      <c r="A19" s="61" t="s">
        <v>0</v>
      </c>
      <c r="B19" s="62" t="s">
        <v>14</v>
      </c>
      <c r="C19" s="45" t="s">
        <v>38</v>
      </c>
      <c r="D19" s="45" t="s">
        <v>33</v>
      </c>
      <c r="E19" s="45" t="s">
        <v>1</v>
      </c>
      <c r="F19" s="63" t="s">
        <v>2</v>
      </c>
      <c r="G19" s="64" t="s">
        <v>34</v>
      </c>
    </row>
    <row r="20" spans="1:7" ht="15.95" customHeight="1" x14ac:dyDescent="0.2">
      <c r="A20" s="65">
        <v>1</v>
      </c>
      <c r="B20" s="9" t="s">
        <v>43</v>
      </c>
      <c r="C20" s="78">
        <v>11044439</v>
      </c>
      <c r="D20" s="78">
        <v>11044439</v>
      </c>
      <c r="E20" s="78">
        <v>11042831</v>
      </c>
      <c r="F20" s="79">
        <v>0.99985440636686029</v>
      </c>
      <c r="G20" s="80">
        <v>276071</v>
      </c>
    </row>
    <row r="21" spans="1:7" ht="15.95" customHeight="1" x14ac:dyDescent="0.2">
      <c r="A21" s="65">
        <v>2</v>
      </c>
      <c r="B21" s="9" t="s">
        <v>44</v>
      </c>
      <c r="C21" s="78">
        <v>10027235</v>
      </c>
      <c r="D21" s="78">
        <v>10027235</v>
      </c>
      <c r="E21" s="78">
        <v>10027235</v>
      </c>
      <c r="F21" s="79">
        <v>1</v>
      </c>
      <c r="G21" s="80">
        <v>250681</v>
      </c>
    </row>
    <row r="22" spans="1:7" ht="15.95" customHeight="1" x14ac:dyDescent="0.2">
      <c r="A22" s="65">
        <v>3</v>
      </c>
      <c r="B22" s="9" t="s">
        <v>45</v>
      </c>
      <c r="C22" s="78">
        <v>8740412</v>
      </c>
      <c r="D22" s="78">
        <v>8740412</v>
      </c>
      <c r="E22" s="78">
        <v>8736579</v>
      </c>
      <c r="F22" s="79">
        <v>0.99956146232008281</v>
      </c>
      <c r="G22" s="80">
        <v>218414</v>
      </c>
    </row>
    <row r="23" spans="1:7" ht="15.95" customHeight="1" x14ac:dyDescent="0.2">
      <c r="A23" s="65">
        <v>4</v>
      </c>
      <c r="B23" s="9" t="s">
        <v>46</v>
      </c>
      <c r="C23" s="78">
        <v>3271298</v>
      </c>
      <c r="D23" s="78">
        <v>3266584.58</v>
      </c>
      <c r="E23" s="78">
        <v>3266585</v>
      </c>
      <c r="F23" s="79">
        <v>0.99855928747549139</v>
      </c>
      <c r="G23" s="80">
        <v>81664</v>
      </c>
    </row>
    <row r="24" spans="1:7" ht="15.95" customHeight="1" x14ac:dyDescent="0.2">
      <c r="A24" s="65">
        <v>5</v>
      </c>
      <c r="B24" s="9" t="s">
        <v>47</v>
      </c>
      <c r="C24" s="78">
        <v>9512365</v>
      </c>
      <c r="D24" s="78">
        <v>9068020</v>
      </c>
      <c r="E24" s="78">
        <v>8832027</v>
      </c>
      <c r="F24" s="79">
        <v>0.92847856447897026</v>
      </c>
      <c r="G24" s="80">
        <v>220800</v>
      </c>
    </row>
    <row r="25" spans="1:7" ht="15.95" customHeight="1" x14ac:dyDescent="0.2">
      <c r="A25" s="65">
        <v>6</v>
      </c>
      <c r="B25" s="9" t="s">
        <v>48</v>
      </c>
      <c r="C25" s="78">
        <v>11180026</v>
      </c>
      <c r="D25" s="78">
        <v>11180026</v>
      </c>
      <c r="E25" s="78">
        <v>11119612</v>
      </c>
      <c r="F25" s="79">
        <v>0.99459625585843892</v>
      </c>
      <c r="G25" s="80">
        <v>277990</v>
      </c>
    </row>
    <row r="26" spans="1:7" ht="15.95" customHeight="1" x14ac:dyDescent="0.2">
      <c r="A26" s="65">
        <v>7</v>
      </c>
      <c r="B26" s="9" t="s">
        <v>49</v>
      </c>
      <c r="C26" s="78">
        <v>12379888</v>
      </c>
      <c r="D26" s="78">
        <v>12351668.390000001</v>
      </c>
      <c r="E26" s="78">
        <v>12351583</v>
      </c>
      <c r="F26" s="79">
        <v>0.9977136303656382</v>
      </c>
      <c r="G26" s="80">
        <v>308790</v>
      </c>
    </row>
    <row r="27" spans="1:7" ht="15.95" customHeight="1" x14ac:dyDescent="0.2">
      <c r="A27" s="65">
        <v>8</v>
      </c>
      <c r="B27" s="9" t="s">
        <v>50</v>
      </c>
      <c r="C27" s="78">
        <v>3774723</v>
      </c>
      <c r="D27" s="78">
        <v>3774723</v>
      </c>
      <c r="E27" s="78">
        <v>3773822</v>
      </c>
      <c r="F27" s="79">
        <v>0.99976130698861876</v>
      </c>
      <c r="G27" s="80">
        <v>94346</v>
      </c>
    </row>
    <row r="28" spans="1:7" ht="15.95" customHeight="1" x14ac:dyDescent="0.2">
      <c r="A28" s="65">
        <v>9</v>
      </c>
      <c r="B28" s="9" t="s">
        <v>51</v>
      </c>
      <c r="C28" s="78">
        <v>10349698</v>
      </c>
      <c r="D28" s="78">
        <v>10349698</v>
      </c>
      <c r="E28" s="78">
        <v>10315371</v>
      </c>
      <c r="F28" s="79">
        <v>0.99668328486493041</v>
      </c>
      <c r="G28" s="80">
        <v>257884</v>
      </c>
    </row>
    <row r="29" spans="1:7" ht="15.95" customHeight="1" x14ac:dyDescent="0.2">
      <c r="A29" s="65">
        <v>10</v>
      </c>
      <c r="B29" s="9" t="s">
        <v>52</v>
      </c>
      <c r="C29" s="78">
        <v>3742579</v>
      </c>
      <c r="D29" s="78">
        <v>3742529</v>
      </c>
      <c r="E29" s="78">
        <v>3653213</v>
      </c>
      <c r="F29" s="79">
        <v>0.97612181332712011</v>
      </c>
      <c r="G29" s="80">
        <v>91331</v>
      </c>
    </row>
    <row r="30" spans="1:7" ht="15.95" customHeight="1" x14ac:dyDescent="0.2">
      <c r="A30" s="65">
        <v>11</v>
      </c>
      <c r="B30" s="9" t="s">
        <v>53</v>
      </c>
      <c r="C30" s="78">
        <v>7421286</v>
      </c>
      <c r="D30" s="78">
        <v>7421286</v>
      </c>
      <c r="E30" s="78">
        <v>7415885</v>
      </c>
      <c r="F30" s="79">
        <v>0.99927222855984799</v>
      </c>
      <c r="G30" s="80">
        <v>185397</v>
      </c>
    </row>
    <row r="31" spans="1:7" ht="15.95" customHeight="1" x14ac:dyDescent="0.2">
      <c r="A31" s="65">
        <v>12</v>
      </c>
      <c r="B31" s="9" t="s">
        <v>54</v>
      </c>
      <c r="C31" s="78">
        <v>17536601</v>
      </c>
      <c r="D31" s="78">
        <v>17536601</v>
      </c>
      <c r="E31" s="78">
        <v>17536601</v>
      </c>
      <c r="F31" s="79">
        <v>1</v>
      </c>
      <c r="G31" s="80">
        <v>438415</v>
      </c>
    </row>
    <row r="32" spans="1:7" ht="15.95" customHeight="1" x14ac:dyDescent="0.2">
      <c r="A32" s="65">
        <v>13</v>
      </c>
      <c r="B32" s="9" t="s">
        <v>55</v>
      </c>
      <c r="C32" s="78">
        <v>6133890</v>
      </c>
      <c r="D32" s="78">
        <v>6004648</v>
      </c>
      <c r="E32" s="78">
        <v>6000306</v>
      </c>
      <c r="F32" s="79">
        <v>0.97822197659234189</v>
      </c>
      <c r="G32" s="80">
        <v>150008</v>
      </c>
    </row>
    <row r="33" spans="1:7" ht="15.95" customHeight="1" x14ac:dyDescent="0.2">
      <c r="A33" s="65">
        <v>14</v>
      </c>
      <c r="B33" s="9" t="s">
        <v>56</v>
      </c>
      <c r="C33" s="78">
        <v>8278027</v>
      </c>
      <c r="D33" s="78">
        <v>8250027</v>
      </c>
      <c r="E33" s="78">
        <v>8211848</v>
      </c>
      <c r="F33" s="79">
        <v>0.99200546217111885</v>
      </c>
      <c r="G33" s="80">
        <v>205296</v>
      </c>
    </row>
    <row r="34" spans="1:7" ht="15.95" customHeight="1" x14ac:dyDescent="0.2">
      <c r="A34" s="65">
        <v>15</v>
      </c>
      <c r="B34" s="9" t="s">
        <v>57</v>
      </c>
      <c r="C34" s="78">
        <v>14875228</v>
      </c>
      <c r="D34" s="78">
        <v>14821526</v>
      </c>
      <c r="E34" s="78">
        <v>14783916</v>
      </c>
      <c r="F34" s="79">
        <v>0.99386147224096333</v>
      </c>
      <c r="G34" s="80">
        <v>369598</v>
      </c>
    </row>
    <row r="35" spans="1:7" ht="15.95" customHeight="1" x14ac:dyDescent="0.2">
      <c r="A35" s="65">
        <v>16</v>
      </c>
      <c r="B35" s="9" t="s">
        <v>58</v>
      </c>
      <c r="C35" s="78">
        <v>8073305</v>
      </c>
      <c r="D35" s="78">
        <v>8047329</v>
      </c>
      <c r="E35" s="78">
        <v>8047329</v>
      </c>
      <c r="F35" s="79">
        <v>0.99678248251490564</v>
      </c>
      <c r="G35" s="80">
        <v>201183</v>
      </c>
    </row>
    <row r="36" spans="1:7" ht="20.100000000000001" customHeight="1" x14ac:dyDescent="0.2">
      <c r="A36" s="66" t="s">
        <v>5</v>
      </c>
      <c r="B36" s="67" t="s">
        <v>3</v>
      </c>
      <c r="C36" s="81">
        <f>SUM(C20:C35)</f>
        <v>146341000</v>
      </c>
      <c r="D36" s="81">
        <f>SUM(D20:D35)</f>
        <v>145626751.97</v>
      </c>
      <c r="E36" s="81">
        <f>SUM(E20:E35)</f>
        <v>145114743</v>
      </c>
      <c r="F36" s="82">
        <f>E36/C36</f>
        <v>0.9916205506317437</v>
      </c>
      <c r="G36" s="83">
        <f>SUM(G20:G35)</f>
        <v>3627868</v>
      </c>
    </row>
    <row r="37" spans="1:7" x14ac:dyDescent="0.2">
      <c r="E37" s="55"/>
    </row>
    <row r="38" spans="1:7" x14ac:dyDescent="0.2">
      <c r="E38" s="55"/>
    </row>
    <row r="39" spans="1:7" x14ac:dyDescent="0.2">
      <c r="E39" s="68"/>
    </row>
    <row r="40" spans="1:7" x14ac:dyDescent="0.2">
      <c r="E40" s="55"/>
    </row>
    <row r="42" spans="1:7" x14ac:dyDescent="0.2">
      <c r="E42" s="55"/>
    </row>
  </sheetData>
  <sheetProtection password="DFC8" sheet="1" objects="1" scenarios="1"/>
  <mergeCells count="15">
    <mergeCell ref="B7:C7"/>
    <mergeCell ref="A1:G1"/>
    <mergeCell ref="B3:C3"/>
    <mergeCell ref="B4:C4"/>
    <mergeCell ref="B5:C5"/>
    <mergeCell ref="B6:C6"/>
    <mergeCell ref="B14:C14"/>
    <mergeCell ref="B15:C15"/>
    <mergeCell ref="A17:G17"/>
    <mergeCell ref="B8:C8"/>
    <mergeCell ref="B9:C9"/>
    <mergeCell ref="B10:C10"/>
    <mergeCell ref="B11:C11"/>
    <mergeCell ref="B12:C12"/>
    <mergeCell ref="B13:C13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H43"/>
  <sheetViews>
    <sheetView zoomScale="115" zoomScaleNormal="115" workbookViewId="0">
      <selection activeCell="C10" sqref="C10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3" t="s">
        <v>63</v>
      </c>
      <c r="B1" s="103"/>
      <c r="C1" s="103"/>
      <c r="D1" s="103"/>
      <c r="E1" s="103"/>
    </row>
    <row r="2" spans="1:8" ht="15" customHeight="1" x14ac:dyDescent="0.2"/>
    <row r="3" spans="1:8" ht="20.100000000000001" customHeight="1" x14ac:dyDescent="0.2">
      <c r="A3" s="104" t="s">
        <v>0</v>
      </c>
      <c r="B3" s="106" t="s">
        <v>14</v>
      </c>
      <c r="C3" s="108" t="s">
        <v>40</v>
      </c>
      <c r="D3" s="108"/>
      <c r="E3" s="109"/>
    </row>
    <row r="4" spans="1:8" s="4" customFormat="1" ht="21.75" customHeight="1" x14ac:dyDescent="0.2">
      <c r="A4" s="105"/>
      <c r="B4" s="107"/>
      <c r="C4" s="21" t="s">
        <v>15</v>
      </c>
      <c r="D4" s="21" t="s">
        <v>16</v>
      </c>
      <c r="E4" s="26" t="s">
        <v>17</v>
      </c>
      <c r="F4" s="6"/>
    </row>
    <row r="5" spans="1:8" ht="15.95" customHeight="1" x14ac:dyDescent="0.2">
      <c r="A5" s="10">
        <v>1</v>
      </c>
      <c r="B5" s="1" t="s">
        <v>43</v>
      </c>
      <c r="C5" s="8">
        <v>3838439</v>
      </c>
      <c r="D5" s="39">
        <v>18</v>
      </c>
      <c r="E5" s="46">
        <v>213246.61111111112</v>
      </c>
      <c r="F5" s="40"/>
      <c r="G5" s="40"/>
    </row>
    <row r="6" spans="1:8" ht="15.95" customHeight="1" x14ac:dyDescent="0.2">
      <c r="A6" s="10">
        <v>2</v>
      </c>
      <c r="B6" s="1" t="s">
        <v>44</v>
      </c>
      <c r="C6" s="8">
        <v>226875</v>
      </c>
      <c r="D6" s="3">
        <v>1</v>
      </c>
      <c r="E6" s="46">
        <v>226875</v>
      </c>
    </row>
    <row r="7" spans="1:8" ht="15.95" customHeight="1" x14ac:dyDescent="0.2">
      <c r="A7" s="10">
        <v>3</v>
      </c>
      <c r="B7" s="1" t="s">
        <v>45</v>
      </c>
      <c r="C7" s="8">
        <v>1049012</v>
      </c>
      <c r="D7" s="39">
        <v>10</v>
      </c>
      <c r="E7" s="46">
        <v>104901.2</v>
      </c>
      <c r="F7" s="40"/>
      <c r="G7" s="40"/>
    </row>
    <row r="8" spans="1:8" ht="15.95" customHeight="1" x14ac:dyDescent="0.2">
      <c r="A8" s="10">
        <v>4</v>
      </c>
      <c r="B8" s="1" t="s">
        <v>46</v>
      </c>
      <c r="C8" s="8">
        <v>1540479</v>
      </c>
      <c r="D8" s="3">
        <v>13</v>
      </c>
      <c r="E8" s="46">
        <v>118498.38461538461</v>
      </c>
      <c r="H8" s="36"/>
    </row>
    <row r="9" spans="1:8" ht="15.95" customHeight="1" x14ac:dyDescent="0.2">
      <c r="A9" s="10">
        <v>5</v>
      </c>
      <c r="B9" s="1" t="s">
        <v>47</v>
      </c>
      <c r="C9" s="8">
        <v>3861998</v>
      </c>
      <c r="D9" s="39">
        <v>18</v>
      </c>
      <c r="E9" s="46">
        <v>214555.44444444444</v>
      </c>
      <c r="F9" s="40"/>
      <c r="G9" s="40"/>
    </row>
    <row r="10" spans="1:8" ht="15.95" customHeight="1" x14ac:dyDescent="0.2">
      <c r="A10" s="10">
        <v>6</v>
      </c>
      <c r="B10" s="1" t="s">
        <v>48</v>
      </c>
      <c r="C10" s="8">
        <v>5340026</v>
      </c>
      <c r="D10" s="3">
        <v>23</v>
      </c>
      <c r="E10" s="46">
        <v>232175.04347826086</v>
      </c>
      <c r="F10" s="38"/>
    </row>
    <row r="11" spans="1:8" ht="15.95" customHeight="1" x14ac:dyDescent="0.2">
      <c r="A11" s="10">
        <v>7</v>
      </c>
      <c r="B11" s="1" t="s">
        <v>49</v>
      </c>
      <c r="C11" s="8">
        <v>6737047</v>
      </c>
      <c r="D11" s="39">
        <v>9</v>
      </c>
      <c r="E11" s="46">
        <v>748560.77777777775</v>
      </c>
      <c r="F11" s="44"/>
      <c r="G11" s="40"/>
    </row>
    <row r="12" spans="1:8" ht="15.95" customHeight="1" x14ac:dyDescent="0.2">
      <c r="A12" s="10">
        <v>8</v>
      </c>
      <c r="B12" s="1" t="s">
        <v>50</v>
      </c>
      <c r="C12" s="8">
        <v>188224</v>
      </c>
      <c r="D12" s="3">
        <v>3</v>
      </c>
      <c r="E12" s="46">
        <v>62741.333333333336</v>
      </c>
      <c r="F12" s="38"/>
    </row>
    <row r="13" spans="1:8" ht="15.95" customHeight="1" x14ac:dyDescent="0.2">
      <c r="A13" s="10">
        <v>9</v>
      </c>
      <c r="B13" s="1" t="s">
        <v>51</v>
      </c>
      <c r="C13" s="8">
        <v>3011376</v>
      </c>
      <c r="D13" s="3">
        <v>3</v>
      </c>
      <c r="E13" s="46">
        <v>1003792</v>
      </c>
    </row>
    <row r="14" spans="1:8" ht="15.95" customHeight="1" x14ac:dyDescent="0.2">
      <c r="A14" s="10">
        <v>10</v>
      </c>
      <c r="B14" s="1" t="s">
        <v>52</v>
      </c>
      <c r="C14" s="2">
        <v>2350000</v>
      </c>
      <c r="D14" s="3">
        <v>4</v>
      </c>
      <c r="E14" s="46">
        <v>587500</v>
      </c>
    </row>
    <row r="15" spans="1:8" ht="15.95" customHeight="1" x14ac:dyDescent="0.2">
      <c r="A15" s="10">
        <v>11</v>
      </c>
      <c r="B15" s="1" t="s">
        <v>53</v>
      </c>
      <c r="C15" s="2">
        <v>4136286</v>
      </c>
      <c r="D15" s="3">
        <v>9</v>
      </c>
      <c r="E15" s="46">
        <v>459587.33333333331</v>
      </c>
    </row>
    <row r="16" spans="1:8" ht="15.95" customHeight="1" x14ac:dyDescent="0.2">
      <c r="A16" s="10">
        <v>12</v>
      </c>
      <c r="B16" s="1" t="s">
        <v>54</v>
      </c>
      <c r="C16" s="2">
        <v>8768301</v>
      </c>
      <c r="D16" s="3">
        <v>6</v>
      </c>
      <c r="E16" s="46">
        <v>1461383.5</v>
      </c>
    </row>
    <row r="17" spans="1:5" ht="15.95" customHeight="1" x14ac:dyDescent="0.2">
      <c r="A17" s="10">
        <v>13</v>
      </c>
      <c r="B17" s="1" t="s">
        <v>55</v>
      </c>
      <c r="C17" s="2">
        <v>900758</v>
      </c>
      <c r="D17" s="3">
        <v>4</v>
      </c>
      <c r="E17" s="46">
        <v>225189.5</v>
      </c>
    </row>
    <row r="18" spans="1:5" ht="15.95" customHeight="1" x14ac:dyDescent="0.2">
      <c r="A18" s="10">
        <v>14</v>
      </c>
      <c r="B18" s="1" t="s">
        <v>56</v>
      </c>
      <c r="C18" s="2">
        <v>3421011</v>
      </c>
      <c r="D18" s="3">
        <v>5</v>
      </c>
      <c r="E18" s="46">
        <v>684202.2</v>
      </c>
    </row>
    <row r="19" spans="1:5" ht="15.95" customHeight="1" x14ac:dyDescent="0.2">
      <c r="A19" s="10">
        <v>15</v>
      </c>
      <c r="B19" s="1" t="s">
        <v>57</v>
      </c>
      <c r="C19" s="2">
        <v>1520864</v>
      </c>
      <c r="D19" s="3">
        <v>2</v>
      </c>
      <c r="E19" s="46">
        <v>760432</v>
      </c>
    </row>
    <row r="20" spans="1:5" ht="15.95" customHeight="1" x14ac:dyDescent="0.2">
      <c r="A20" s="10">
        <v>16</v>
      </c>
      <c r="B20" s="1" t="s">
        <v>58</v>
      </c>
      <c r="C20" s="2">
        <v>1632143</v>
      </c>
      <c r="D20" s="3">
        <v>7</v>
      </c>
      <c r="E20" s="46">
        <v>233163.28571428571</v>
      </c>
    </row>
    <row r="21" spans="1:5" s="29" customFormat="1" ht="15.95" customHeight="1" x14ac:dyDescent="0.2">
      <c r="A21" s="24" t="s">
        <v>5</v>
      </c>
      <c r="B21" s="25" t="s">
        <v>4</v>
      </c>
      <c r="C21" s="27">
        <f>SUM(C5:C20)</f>
        <v>48522839</v>
      </c>
      <c r="D21" s="27">
        <f>SUM(D5:D20)</f>
        <v>135</v>
      </c>
      <c r="E21" s="28" t="s">
        <v>5</v>
      </c>
    </row>
    <row r="22" spans="1:5" ht="30" customHeight="1" x14ac:dyDescent="0.2"/>
    <row r="23" spans="1:5" ht="20.100000000000001" customHeight="1" x14ac:dyDescent="0.2">
      <c r="A23" s="103" t="s">
        <v>64</v>
      </c>
      <c r="B23" s="103"/>
      <c r="C23" s="103"/>
      <c r="D23" s="103"/>
      <c r="E23" s="103"/>
    </row>
    <row r="24" spans="1:5" ht="12.75" customHeight="1" x14ac:dyDescent="0.2"/>
    <row r="25" spans="1:5" ht="20.100000000000001" customHeight="1" x14ac:dyDescent="0.2">
      <c r="A25" s="104" t="s">
        <v>0</v>
      </c>
      <c r="B25" s="106" t="s">
        <v>14</v>
      </c>
      <c r="C25" s="108" t="s">
        <v>29</v>
      </c>
      <c r="D25" s="108"/>
      <c r="E25" s="109"/>
    </row>
    <row r="26" spans="1:5" ht="22.5" customHeight="1" x14ac:dyDescent="0.2">
      <c r="A26" s="105"/>
      <c r="B26" s="107"/>
      <c r="C26" s="21" t="s">
        <v>9</v>
      </c>
      <c r="D26" s="21" t="s">
        <v>10</v>
      </c>
      <c r="E26" s="26" t="s">
        <v>13</v>
      </c>
    </row>
    <row r="27" spans="1:5" ht="15.95" customHeight="1" x14ac:dyDescent="0.2">
      <c r="A27" s="10">
        <v>1</v>
      </c>
      <c r="B27" s="1" t="s">
        <v>43</v>
      </c>
      <c r="C27" s="8">
        <v>1960119</v>
      </c>
      <c r="D27" s="3">
        <v>5</v>
      </c>
      <c r="E27" s="46">
        <v>392023.8</v>
      </c>
    </row>
    <row r="28" spans="1:5" ht="15.95" customHeight="1" x14ac:dyDescent="0.2">
      <c r="A28" s="10">
        <v>2</v>
      </c>
      <c r="B28" s="1" t="s">
        <v>44</v>
      </c>
      <c r="C28" s="8">
        <v>0</v>
      </c>
      <c r="D28" s="3">
        <v>0</v>
      </c>
      <c r="E28" s="46" t="s">
        <v>59</v>
      </c>
    </row>
    <row r="29" spans="1:5" ht="15.95" customHeight="1" x14ac:dyDescent="0.2">
      <c r="A29" s="10">
        <v>3</v>
      </c>
      <c r="B29" s="1" t="s">
        <v>45</v>
      </c>
      <c r="C29" s="8">
        <v>643962</v>
      </c>
      <c r="D29" s="3">
        <v>6</v>
      </c>
      <c r="E29" s="46">
        <v>107327</v>
      </c>
    </row>
    <row r="30" spans="1:5" ht="15.95" customHeight="1" x14ac:dyDescent="0.2">
      <c r="A30" s="10">
        <v>4</v>
      </c>
      <c r="B30" s="1" t="s">
        <v>46</v>
      </c>
      <c r="C30" s="8">
        <v>0</v>
      </c>
      <c r="D30" s="3">
        <v>0</v>
      </c>
      <c r="E30" s="46" t="s">
        <v>59</v>
      </c>
    </row>
    <row r="31" spans="1:5" ht="15.95" customHeight="1" x14ac:dyDescent="0.2">
      <c r="A31" s="10">
        <v>5</v>
      </c>
      <c r="B31" s="1" t="s">
        <v>47</v>
      </c>
      <c r="C31" s="8">
        <v>3056600</v>
      </c>
      <c r="D31" s="3">
        <v>14</v>
      </c>
      <c r="E31" s="46">
        <v>218328.57142857142</v>
      </c>
    </row>
    <row r="32" spans="1:5" ht="15.95" customHeight="1" x14ac:dyDescent="0.2">
      <c r="A32" s="10">
        <v>6</v>
      </c>
      <c r="B32" s="1" t="s">
        <v>48</v>
      </c>
      <c r="C32" s="8">
        <v>998548</v>
      </c>
      <c r="D32" s="3">
        <v>6</v>
      </c>
      <c r="E32" s="46">
        <v>166424.66666666666</v>
      </c>
    </row>
    <row r="33" spans="1:5" ht="15.95" customHeight="1" x14ac:dyDescent="0.2">
      <c r="A33" s="10">
        <v>7</v>
      </c>
      <c r="B33" s="1" t="s">
        <v>49</v>
      </c>
      <c r="C33" s="8">
        <v>0</v>
      </c>
      <c r="D33" s="3">
        <v>0</v>
      </c>
      <c r="E33" s="46" t="s">
        <v>59</v>
      </c>
    </row>
    <row r="34" spans="1:5" ht="15.95" customHeight="1" x14ac:dyDescent="0.2">
      <c r="A34" s="10">
        <v>8</v>
      </c>
      <c r="B34" s="1" t="s">
        <v>50</v>
      </c>
      <c r="C34" s="8">
        <v>40924</v>
      </c>
      <c r="D34" s="3">
        <v>1</v>
      </c>
      <c r="E34" s="46">
        <v>40924</v>
      </c>
    </row>
    <row r="35" spans="1:5" ht="15.95" customHeight="1" x14ac:dyDescent="0.2">
      <c r="A35" s="10">
        <v>9</v>
      </c>
      <c r="B35" s="1" t="s">
        <v>51</v>
      </c>
      <c r="C35" s="8">
        <v>1306872</v>
      </c>
      <c r="D35" s="3">
        <v>3</v>
      </c>
      <c r="E35" s="46">
        <v>435624</v>
      </c>
    </row>
    <row r="36" spans="1:5" ht="15.95" customHeight="1" x14ac:dyDescent="0.2">
      <c r="A36" s="10">
        <v>10</v>
      </c>
      <c r="B36" s="1" t="s">
        <v>52</v>
      </c>
      <c r="C36" s="2">
        <v>446543</v>
      </c>
      <c r="D36" s="3">
        <v>2</v>
      </c>
      <c r="E36" s="46">
        <v>223271.5</v>
      </c>
    </row>
    <row r="37" spans="1:5" ht="15.95" customHeight="1" x14ac:dyDescent="0.2">
      <c r="A37" s="10">
        <v>11</v>
      </c>
      <c r="B37" s="1" t="s">
        <v>53</v>
      </c>
      <c r="C37" s="2">
        <v>0</v>
      </c>
      <c r="D37" s="3">
        <v>0</v>
      </c>
      <c r="E37" s="46" t="s">
        <v>59</v>
      </c>
    </row>
    <row r="38" spans="1:5" ht="15.95" customHeight="1" x14ac:dyDescent="0.2">
      <c r="A38" s="10">
        <v>12</v>
      </c>
      <c r="B38" s="1" t="s">
        <v>54</v>
      </c>
      <c r="C38" s="2">
        <v>0</v>
      </c>
      <c r="D38" s="3">
        <v>0</v>
      </c>
      <c r="E38" s="46" t="s">
        <v>59</v>
      </c>
    </row>
    <row r="39" spans="1:5" ht="15.95" customHeight="1" x14ac:dyDescent="0.2">
      <c r="A39" s="10">
        <v>13</v>
      </c>
      <c r="B39" s="1" t="s">
        <v>55</v>
      </c>
      <c r="C39" s="2">
        <v>29900</v>
      </c>
      <c r="D39" s="3">
        <v>1</v>
      </c>
      <c r="E39" s="46">
        <v>29900</v>
      </c>
    </row>
    <row r="40" spans="1:5" ht="15.95" customHeight="1" x14ac:dyDescent="0.2">
      <c r="A40" s="10">
        <v>14</v>
      </c>
      <c r="B40" s="1" t="s">
        <v>56</v>
      </c>
      <c r="C40" s="2">
        <v>2485000</v>
      </c>
      <c r="D40" s="3">
        <v>3</v>
      </c>
      <c r="E40" s="46">
        <v>828333.33333333337</v>
      </c>
    </row>
    <row r="41" spans="1:5" ht="15.95" customHeight="1" x14ac:dyDescent="0.2">
      <c r="A41" s="10">
        <v>15</v>
      </c>
      <c r="B41" s="1" t="s">
        <v>57</v>
      </c>
      <c r="C41" s="2">
        <v>0</v>
      </c>
      <c r="D41" s="3">
        <v>0</v>
      </c>
      <c r="E41" s="46" t="s">
        <v>59</v>
      </c>
    </row>
    <row r="42" spans="1:5" ht="15.95" customHeight="1" x14ac:dyDescent="0.2">
      <c r="A42" s="10">
        <v>16</v>
      </c>
      <c r="B42" s="1" t="s">
        <v>58</v>
      </c>
      <c r="C42" s="2">
        <v>0</v>
      </c>
      <c r="D42" s="3">
        <v>0</v>
      </c>
      <c r="E42" s="46" t="s">
        <v>59</v>
      </c>
    </row>
    <row r="43" spans="1:5" ht="15.95" customHeight="1" x14ac:dyDescent="0.2">
      <c r="A43" s="24" t="s">
        <v>5</v>
      </c>
      <c r="B43" s="25" t="s">
        <v>4</v>
      </c>
      <c r="C43" s="27">
        <f>SUM(C27:C42)</f>
        <v>10968468</v>
      </c>
      <c r="D43" s="27">
        <f>SUM(D27:D42)</f>
        <v>41</v>
      </c>
      <c r="E43" s="28" t="s">
        <v>5</v>
      </c>
    </row>
  </sheetData>
  <sheetProtection password="DFC8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23"/>
  <sheetViews>
    <sheetView zoomScale="115" zoomScaleNormal="115" workbookViewId="0">
      <selection activeCell="C12" sqref="C12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42578125" style="7" customWidth="1"/>
    <col min="18" max="16384" width="9.140625" style="5"/>
  </cols>
  <sheetData>
    <row r="1" spans="1:17" ht="15" customHeight="1" x14ac:dyDescent="0.2">
      <c r="A1" s="103" t="s">
        <v>65</v>
      </c>
      <c r="B1" s="103"/>
      <c r="C1" s="103"/>
      <c r="D1" s="103"/>
      <c r="E1" s="103"/>
      <c r="F1" s="103"/>
      <c r="G1" s="103"/>
      <c r="H1" s="103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 customHeight="1" x14ac:dyDescent="0.2"/>
    <row r="3" spans="1:17" ht="15.75" customHeight="1" x14ac:dyDescent="0.2">
      <c r="A3" s="104" t="s">
        <v>0</v>
      </c>
      <c r="B3" s="106" t="s">
        <v>14</v>
      </c>
      <c r="C3" s="108" t="s">
        <v>60</v>
      </c>
      <c r="D3" s="108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3"/>
      <c r="P3" s="113"/>
      <c r="Q3" s="114"/>
    </row>
    <row r="4" spans="1:17" ht="15.75" customHeight="1" x14ac:dyDescent="0.2">
      <c r="A4" s="119"/>
      <c r="B4" s="120"/>
      <c r="C4" s="115" t="s">
        <v>18</v>
      </c>
      <c r="D4" s="116"/>
      <c r="E4" s="116"/>
      <c r="F4" s="115" t="s">
        <v>30</v>
      </c>
      <c r="G4" s="116"/>
      <c r="H4" s="116"/>
      <c r="I4" s="115" t="s">
        <v>21</v>
      </c>
      <c r="J4" s="116"/>
      <c r="K4" s="116"/>
      <c r="L4" s="116"/>
      <c r="M4" s="116"/>
      <c r="N4" s="116"/>
      <c r="O4" s="117"/>
      <c r="P4" s="117"/>
      <c r="Q4" s="118"/>
    </row>
    <row r="5" spans="1:17" ht="15.75" customHeight="1" x14ac:dyDescent="0.2">
      <c r="A5" s="119"/>
      <c r="B5" s="120"/>
      <c r="C5" s="116"/>
      <c r="D5" s="121"/>
      <c r="E5" s="121"/>
      <c r="F5" s="121"/>
      <c r="G5" s="121"/>
      <c r="H5" s="116"/>
      <c r="I5" s="115" t="s">
        <v>20</v>
      </c>
      <c r="J5" s="116"/>
      <c r="K5" s="116"/>
      <c r="L5" s="115" t="s">
        <v>19</v>
      </c>
      <c r="M5" s="116"/>
      <c r="N5" s="116"/>
      <c r="O5" s="115" t="s">
        <v>37</v>
      </c>
      <c r="P5" s="116"/>
      <c r="Q5" s="122"/>
    </row>
    <row r="6" spans="1:17" s="4" customFormat="1" ht="30" customHeight="1" x14ac:dyDescent="0.2">
      <c r="A6" s="105"/>
      <c r="B6" s="107"/>
      <c r="C6" s="21" t="s">
        <v>15</v>
      </c>
      <c r="D6" s="21" t="s">
        <v>16</v>
      </c>
      <c r="E6" s="30" t="s">
        <v>17</v>
      </c>
      <c r="F6" s="21" t="s">
        <v>15</v>
      </c>
      <c r="G6" s="21" t="s">
        <v>16</v>
      </c>
      <c r="H6" s="30" t="s">
        <v>17</v>
      </c>
      <c r="I6" s="21" t="s">
        <v>15</v>
      </c>
      <c r="J6" s="21" t="s">
        <v>16</v>
      </c>
      <c r="K6" s="30" t="s">
        <v>17</v>
      </c>
      <c r="L6" s="21" t="s">
        <v>15</v>
      </c>
      <c r="M6" s="21" t="s">
        <v>16</v>
      </c>
      <c r="N6" s="30" t="s">
        <v>17</v>
      </c>
      <c r="O6" s="21" t="s">
        <v>15</v>
      </c>
      <c r="P6" s="21" t="s">
        <v>16</v>
      </c>
      <c r="Q6" s="26" t="s">
        <v>17</v>
      </c>
    </row>
    <row r="7" spans="1:17" ht="15" customHeight="1" x14ac:dyDescent="0.2">
      <c r="A7" s="14">
        <v>1</v>
      </c>
      <c r="B7" s="15" t="s">
        <v>43</v>
      </c>
      <c r="C7" s="11">
        <v>5150098</v>
      </c>
      <c r="D7" s="42">
        <v>1</v>
      </c>
      <c r="E7" s="43">
        <v>5150098</v>
      </c>
      <c r="F7" s="43">
        <v>2308393</v>
      </c>
      <c r="G7" s="43">
        <v>1</v>
      </c>
      <c r="H7" s="43">
        <v>2308393</v>
      </c>
      <c r="I7" s="11">
        <v>0</v>
      </c>
      <c r="J7" s="2">
        <v>0</v>
      </c>
      <c r="K7" s="43" t="s">
        <v>59</v>
      </c>
      <c r="L7" s="11">
        <v>5150098</v>
      </c>
      <c r="M7" s="2">
        <v>1</v>
      </c>
      <c r="N7" s="43">
        <v>5150098</v>
      </c>
      <c r="O7" s="13">
        <v>0</v>
      </c>
      <c r="P7" s="2">
        <v>0</v>
      </c>
      <c r="Q7" s="43" t="s">
        <v>59</v>
      </c>
    </row>
    <row r="8" spans="1:17" ht="15" customHeight="1" x14ac:dyDescent="0.2">
      <c r="A8" s="14">
        <v>2</v>
      </c>
      <c r="B8" s="15" t="s">
        <v>44</v>
      </c>
      <c r="C8" s="13">
        <v>6261600</v>
      </c>
      <c r="D8" s="2">
        <v>2</v>
      </c>
      <c r="E8" s="12">
        <v>3130800</v>
      </c>
      <c r="F8" s="12">
        <v>3988027</v>
      </c>
      <c r="G8" s="12">
        <v>2</v>
      </c>
      <c r="H8" s="12">
        <v>1994013.5</v>
      </c>
      <c r="I8" s="13">
        <v>0</v>
      </c>
      <c r="J8" s="2">
        <v>0</v>
      </c>
      <c r="K8" s="43" t="s">
        <v>59</v>
      </c>
      <c r="L8" s="13">
        <v>4370373</v>
      </c>
      <c r="M8" s="2">
        <v>1</v>
      </c>
      <c r="N8" s="43">
        <v>4370373</v>
      </c>
      <c r="O8" s="13">
        <v>1891227</v>
      </c>
      <c r="P8" s="2">
        <v>1</v>
      </c>
      <c r="Q8" s="16">
        <v>1891227</v>
      </c>
    </row>
    <row r="9" spans="1:17" ht="15" customHeight="1" x14ac:dyDescent="0.2">
      <c r="A9" s="14">
        <v>3</v>
      </c>
      <c r="B9" s="15" t="s">
        <v>45</v>
      </c>
      <c r="C9" s="13">
        <v>646608</v>
      </c>
      <c r="D9" s="42">
        <v>1</v>
      </c>
      <c r="E9" s="43">
        <v>646608</v>
      </c>
      <c r="F9" s="43">
        <v>420295</v>
      </c>
      <c r="G9" s="43">
        <v>1</v>
      </c>
      <c r="H9" s="43">
        <v>420295</v>
      </c>
      <c r="I9" s="13">
        <v>0</v>
      </c>
      <c r="J9" s="2">
        <v>0</v>
      </c>
      <c r="K9" s="43" t="s">
        <v>59</v>
      </c>
      <c r="L9" s="13">
        <v>0</v>
      </c>
      <c r="M9" s="2">
        <v>0</v>
      </c>
      <c r="N9" s="43" t="s">
        <v>59</v>
      </c>
      <c r="O9" s="13">
        <v>646608</v>
      </c>
      <c r="P9" s="2">
        <v>1</v>
      </c>
      <c r="Q9" s="16">
        <v>646608</v>
      </c>
    </row>
    <row r="10" spans="1:17" ht="15" customHeight="1" x14ac:dyDescent="0.2">
      <c r="A10" s="14">
        <v>4</v>
      </c>
      <c r="B10" s="15" t="s">
        <v>46</v>
      </c>
      <c r="C10" s="13">
        <v>2383983</v>
      </c>
      <c r="D10" s="2">
        <v>2</v>
      </c>
      <c r="E10" s="43">
        <v>1191991.5</v>
      </c>
      <c r="F10" s="12">
        <v>1146106</v>
      </c>
      <c r="G10" s="12">
        <v>2</v>
      </c>
      <c r="H10" s="43">
        <v>573053</v>
      </c>
      <c r="I10" s="13">
        <v>0</v>
      </c>
      <c r="J10" s="2">
        <v>0</v>
      </c>
      <c r="K10" s="43" t="s">
        <v>59</v>
      </c>
      <c r="L10" s="13">
        <v>2383983</v>
      </c>
      <c r="M10" s="2">
        <v>2</v>
      </c>
      <c r="N10" s="43">
        <v>1191991.5</v>
      </c>
      <c r="O10" s="13">
        <v>0</v>
      </c>
      <c r="P10" s="2">
        <v>0</v>
      </c>
      <c r="Q10" s="43" t="s">
        <v>59</v>
      </c>
    </row>
    <row r="11" spans="1:17" ht="15" customHeight="1" x14ac:dyDescent="0.2">
      <c r="A11" s="14">
        <v>5</v>
      </c>
      <c r="B11" s="15" t="s">
        <v>47</v>
      </c>
      <c r="C11" s="13">
        <v>0</v>
      </c>
      <c r="D11" s="42">
        <v>0</v>
      </c>
      <c r="E11" s="43" t="s">
        <v>59</v>
      </c>
      <c r="F11" s="43">
        <v>0</v>
      </c>
      <c r="G11" s="43">
        <v>0</v>
      </c>
      <c r="H11" s="43" t="s">
        <v>59</v>
      </c>
      <c r="I11" s="13">
        <v>0</v>
      </c>
      <c r="J11" s="2">
        <v>0</v>
      </c>
      <c r="K11" s="43" t="s">
        <v>59</v>
      </c>
      <c r="L11" s="13">
        <v>0</v>
      </c>
      <c r="M11" s="2">
        <v>0</v>
      </c>
      <c r="N11" s="43" t="s">
        <v>59</v>
      </c>
      <c r="O11" s="13">
        <v>0</v>
      </c>
      <c r="P11" s="2">
        <v>0</v>
      </c>
      <c r="Q11" s="43" t="s">
        <v>59</v>
      </c>
    </row>
    <row r="12" spans="1:17" ht="15" customHeight="1" x14ac:dyDescent="0.2">
      <c r="A12" s="14">
        <v>6</v>
      </c>
      <c r="B12" s="15" t="s">
        <v>48</v>
      </c>
      <c r="C12" s="13">
        <v>491981</v>
      </c>
      <c r="D12" s="2">
        <v>1</v>
      </c>
      <c r="E12" s="43">
        <v>491981</v>
      </c>
      <c r="F12" s="12">
        <v>319788</v>
      </c>
      <c r="G12" s="12">
        <v>1</v>
      </c>
      <c r="H12" s="43">
        <v>319788</v>
      </c>
      <c r="I12" s="13">
        <v>0</v>
      </c>
      <c r="J12" s="2">
        <v>0</v>
      </c>
      <c r="K12" s="43" t="s">
        <v>59</v>
      </c>
      <c r="L12" s="13">
        <v>0</v>
      </c>
      <c r="M12" s="2">
        <v>0</v>
      </c>
      <c r="N12" s="43" t="s">
        <v>59</v>
      </c>
      <c r="O12" s="13">
        <v>491981</v>
      </c>
      <c r="P12" s="2">
        <v>1</v>
      </c>
      <c r="Q12" s="16">
        <v>491981</v>
      </c>
    </row>
    <row r="13" spans="1:17" ht="15" customHeight="1" x14ac:dyDescent="0.2">
      <c r="A13" s="14">
        <v>7</v>
      </c>
      <c r="B13" s="15" t="s">
        <v>49</v>
      </c>
      <c r="C13" s="13">
        <v>0</v>
      </c>
      <c r="D13" s="2">
        <v>0</v>
      </c>
      <c r="E13" s="43" t="s">
        <v>59</v>
      </c>
      <c r="F13" s="12">
        <v>0</v>
      </c>
      <c r="G13" s="12">
        <v>0</v>
      </c>
      <c r="H13" s="43" t="s">
        <v>59</v>
      </c>
      <c r="I13" s="13">
        <v>0</v>
      </c>
      <c r="J13" s="2">
        <v>0</v>
      </c>
      <c r="K13" s="43" t="s">
        <v>59</v>
      </c>
      <c r="L13" s="13">
        <v>0</v>
      </c>
      <c r="M13" s="2">
        <v>0</v>
      </c>
      <c r="N13" s="43" t="s">
        <v>59</v>
      </c>
      <c r="O13" s="13">
        <v>0</v>
      </c>
      <c r="P13" s="2">
        <v>0</v>
      </c>
      <c r="Q13" s="43" t="s">
        <v>59</v>
      </c>
    </row>
    <row r="14" spans="1:17" ht="15" customHeight="1" x14ac:dyDescent="0.2">
      <c r="A14" s="14">
        <v>8</v>
      </c>
      <c r="B14" s="15" t="s">
        <v>50</v>
      </c>
      <c r="C14" s="13">
        <v>0</v>
      </c>
      <c r="D14" s="2">
        <v>0</v>
      </c>
      <c r="E14" s="43" t="s">
        <v>59</v>
      </c>
      <c r="F14" s="12">
        <v>0</v>
      </c>
      <c r="G14" s="12">
        <v>0</v>
      </c>
      <c r="H14" s="43" t="s">
        <v>59</v>
      </c>
      <c r="I14" s="13">
        <v>0</v>
      </c>
      <c r="J14" s="2">
        <v>0</v>
      </c>
      <c r="K14" s="43" t="s">
        <v>59</v>
      </c>
      <c r="L14" s="13">
        <v>0</v>
      </c>
      <c r="M14" s="2">
        <v>0</v>
      </c>
      <c r="N14" s="43" t="s">
        <v>59</v>
      </c>
      <c r="O14" s="13">
        <v>0</v>
      </c>
      <c r="P14" s="2">
        <v>0</v>
      </c>
      <c r="Q14" s="43" t="s">
        <v>59</v>
      </c>
    </row>
    <row r="15" spans="1:17" ht="15" customHeight="1" x14ac:dyDescent="0.2">
      <c r="A15" s="14">
        <v>9</v>
      </c>
      <c r="B15" s="15" t="s">
        <v>51</v>
      </c>
      <c r="C15" s="13">
        <v>319614</v>
      </c>
      <c r="D15" s="2">
        <v>1</v>
      </c>
      <c r="E15" s="43">
        <v>319614</v>
      </c>
      <c r="F15" s="12">
        <v>200288</v>
      </c>
      <c r="G15" s="12">
        <v>1</v>
      </c>
      <c r="H15" s="43">
        <v>200288</v>
      </c>
      <c r="I15" s="13">
        <v>0</v>
      </c>
      <c r="J15" s="2">
        <v>0</v>
      </c>
      <c r="K15" s="43" t="s">
        <v>59</v>
      </c>
      <c r="L15" s="13">
        <v>0</v>
      </c>
      <c r="M15" s="2">
        <v>0</v>
      </c>
      <c r="N15" s="43" t="s">
        <v>59</v>
      </c>
      <c r="O15" s="13">
        <v>319614</v>
      </c>
      <c r="P15" s="2">
        <v>1</v>
      </c>
      <c r="Q15" s="16">
        <v>319614</v>
      </c>
    </row>
    <row r="16" spans="1:17" ht="15" customHeight="1" x14ac:dyDescent="0.2">
      <c r="A16" s="14">
        <v>10</v>
      </c>
      <c r="B16" s="15" t="s">
        <v>52</v>
      </c>
      <c r="C16" s="2">
        <v>0</v>
      </c>
      <c r="D16" s="2">
        <v>0</v>
      </c>
      <c r="E16" s="43" t="s">
        <v>59</v>
      </c>
      <c r="F16" s="12">
        <v>0</v>
      </c>
      <c r="G16" s="12">
        <v>0</v>
      </c>
      <c r="H16" s="43" t="s">
        <v>59</v>
      </c>
      <c r="I16" s="2">
        <v>0</v>
      </c>
      <c r="J16" s="2">
        <v>0</v>
      </c>
      <c r="K16" s="43" t="s">
        <v>59</v>
      </c>
      <c r="L16" s="2">
        <v>0</v>
      </c>
      <c r="M16" s="2">
        <v>0</v>
      </c>
      <c r="N16" s="43" t="s">
        <v>59</v>
      </c>
      <c r="O16" s="2">
        <v>0</v>
      </c>
      <c r="P16" s="2">
        <v>0</v>
      </c>
      <c r="Q16" s="43" t="s">
        <v>59</v>
      </c>
    </row>
    <row r="17" spans="1:17" ht="15" customHeight="1" x14ac:dyDescent="0.2">
      <c r="A17" s="14">
        <v>11</v>
      </c>
      <c r="B17" s="15" t="s">
        <v>53</v>
      </c>
      <c r="C17" s="2">
        <v>0</v>
      </c>
      <c r="D17" s="2">
        <v>0</v>
      </c>
      <c r="E17" s="43" t="s">
        <v>59</v>
      </c>
      <c r="F17" s="12">
        <v>0</v>
      </c>
      <c r="G17" s="12">
        <v>0</v>
      </c>
      <c r="H17" s="43" t="s">
        <v>59</v>
      </c>
      <c r="I17" s="2">
        <v>0</v>
      </c>
      <c r="J17" s="2">
        <v>0</v>
      </c>
      <c r="K17" s="43" t="s">
        <v>59</v>
      </c>
      <c r="L17" s="2">
        <v>0</v>
      </c>
      <c r="M17" s="2">
        <v>0</v>
      </c>
      <c r="N17" s="43" t="s">
        <v>59</v>
      </c>
      <c r="O17" s="2">
        <v>0</v>
      </c>
      <c r="P17" s="2">
        <v>0</v>
      </c>
      <c r="Q17" s="43" t="s">
        <v>59</v>
      </c>
    </row>
    <row r="18" spans="1:17" ht="15" customHeight="1" x14ac:dyDescent="0.2">
      <c r="A18" s="14">
        <v>12</v>
      </c>
      <c r="B18" s="15" t="s">
        <v>54</v>
      </c>
      <c r="C18" s="2">
        <v>1483816</v>
      </c>
      <c r="D18" s="2">
        <v>1</v>
      </c>
      <c r="E18" s="43">
        <v>1483816</v>
      </c>
      <c r="F18" s="12">
        <v>145625</v>
      </c>
      <c r="G18" s="12">
        <v>1</v>
      </c>
      <c r="H18" s="43">
        <v>145625</v>
      </c>
      <c r="I18" s="2">
        <v>0</v>
      </c>
      <c r="J18" s="2">
        <v>0</v>
      </c>
      <c r="K18" s="43" t="s">
        <v>59</v>
      </c>
      <c r="L18" s="2">
        <v>1483816</v>
      </c>
      <c r="M18" s="2">
        <v>1</v>
      </c>
      <c r="N18" s="43">
        <v>1483816</v>
      </c>
      <c r="O18" s="2">
        <v>0</v>
      </c>
      <c r="P18" s="2">
        <v>0</v>
      </c>
      <c r="Q18" s="43" t="s">
        <v>59</v>
      </c>
    </row>
    <row r="19" spans="1:17" ht="15" customHeight="1" x14ac:dyDescent="0.2">
      <c r="A19" s="14">
        <v>13</v>
      </c>
      <c r="B19" s="15" t="s">
        <v>55</v>
      </c>
      <c r="C19" s="2">
        <v>0</v>
      </c>
      <c r="D19" s="2">
        <v>0</v>
      </c>
      <c r="E19" s="43" t="s">
        <v>59</v>
      </c>
      <c r="F19" s="12">
        <v>0</v>
      </c>
      <c r="G19" s="12">
        <v>0</v>
      </c>
      <c r="H19" s="43" t="s">
        <v>59</v>
      </c>
      <c r="I19" s="2">
        <v>0</v>
      </c>
      <c r="J19" s="2">
        <v>0</v>
      </c>
      <c r="K19" s="43" t="s">
        <v>59</v>
      </c>
      <c r="L19" s="2">
        <v>0</v>
      </c>
      <c r="M19" s="2">
        <v>0</v>
      </c>
      <c r="N19" s="43" t="s">
        <v>59</v>
      </c>
      <c r="O19" s="2">
        <v>0</v>
      </c>
      <c r="P19" s="2">
        <v>0</v>
      </c>
      <c r="Q19" s="43" t="s">
        <v>59</v>
      </c>
    </row>
    <row r="20" spans="1:17" ht="15" customHeight="1" x14ac:dyDescent="0.2">
      <c r="A20" s="14">
        <v>14</v>
      </c>
      <c r="B20" s="15" t="s">
        <v>56</v>
      </c>
      <c r="C20" s="2">
        <v>1025381</v>
      </c>
      <c r="D20" s="2">
        <v>1</v>
      </c>
      <c r="E20" s="43">
        <v>1025381</v>
      </c>
      <c r="F20" s="12">
        <v>466507</v>
      </c>
      <c r="G20" s="12">
        <v>1</v>
      </c>
      <c r="H20" s="43">
        <v>466507</v>
      </c>
      <c r="I20" s="2">
        <v>0</v>
      </c>
      <c r="J20" s="2">
        <v>0</v>
      </c>
      <c r="K20" s="43" t="s">
        <v>59</v>
      </c>
      <c r="L20" s="2">
        <v>0</v>
      </c>
      <c r="M20" s="2">
        <v>0</v>
      </c>
      <c r="N20" s="43" t="s">
        <v>59</v>
      </c>
      <c r="O20" s="2">
        <v>1025381</v>
      </c>
      <c r="P20" s="2">
        <v>1</v>
      </c>
      <c r="Q20" s="16">
        <v>1025381</v>
      </c>
    </row>
    <row r="21" spans="1:17" ht="15" customHeight="1" x14ac:dyDescent="0.2">
      <c r="A21" s="14">
        <v>15</v>
      </c>
      <c r="B21" s="15" t="s">
        <v>57</v>
      </c>
      <c r="C21" s="2">
        <v>0</v>
      </c>
      <c r="D21" s="2">
        <v>0</v>
      </c>
      <c r="E21" s="43" t="s">
        <v>59</v>
      </c>
      <c r="F21" s="12">
        <v>0</v>
      </c>
      <c r="G21" s="12">
        <v>0</v>
      </c>
      <c r="H21" s="43" t="s">
        <v>59</v>
      </c>
      <c r="I21" s="2">
        <v>0</v>
      </c>
      <c r="J21" s="2">
        <v>0</v>
      </c>
      <c r="K21" s="43" t="s">
        <v>59</v>
      </c>
      <c r="L21" s="2">
        <v>0</v>
      </c>
      <c r="M21" s="2">
        <v>0</v>
      </c>
      <c r="N21" s="43" t="s">
        <v>59</v>
      </c>
      <c r="O21" s="2">
        <v>0</v>
      </c>
      <c r="P21" s="2">
        <v>0</v>
      </c>
      <c r="Q21" s="43" t="s">
        <v>59</v>
      </c>
    </row>
    <row r="22" spans="1:17" ht="15" customHeight="1" x14ac:dyDescent="0.2">
      <c r="A22" s="14">
        <v>16</v>
      </c>
      <c r="B22" s="15" t="s">
        <v>58</v>
      </c>
      <c r="C22" s="2">
        <v>0</v>
      </c>
      <c r="D22" s="2">
        <v>0</v>
      </c>
      <c r="E22" s="43" t="s">
        <v>59</v>
      </c>
      <c r="F22" s="12">
        <v>0</v>
      </c>
      <c r="G22" s="12">
        <v>0</v>
      </c>
      <c r="H22" s="43" t="s">
        <v>59</v>
      </c>
      <c r="I22" s="2">
        <v>0</v>
      </c>
      <c r="J22" s="2">
        <v>0</v>
      </c>
      <c r="K22" s="43" t="s">
        <v>59</v>
      </c>
      <c r="L22" s="2">
        <v>0</v>
      </c>
      <c r="M22" s="2">
        <v>0</v>
      </c>
      <c r="N22" s="43" t="s">
        <v>59</v>
      </c>
      <c r="O22" s="2">
        <v>0</v>
      </c>
      <c r="P22" s="2">
        <v>0</v>
      </c>
      <c r="Q22" s="43" t="s">
        <v>59</v>
      </c>
    </row>
    <row r="23" spans="1:17" ht="15" customHeight="1" x14ac:dyDescent="0.2">
      <c r="A23" s="31" t="s">
        <v>5</v>
      </c>
      <c r="B23" s="32" t="s">
        <v>4</v>
      </c>
      <c r="C23" s="27">
        <f>SUM(C7:C22)</f>
        <v>17763081</v>
      </c>
      <c r="D23" s="27">
        <f>SUM(D7:D22)</f>
        <v>10</v>
      </c>
      <c r="E23" s="33" t="s">
        <v>5</v>
      </c>
      <c r="F23" s="27">
        <f>SUM(F7:F22)</f>
        <v>8995029</v>
      </c>
      <c r="G23" s="27">
        <f>SUM(G7:G22)</f>
        <v>10</v>
      </c>
      <c r="H23" s="33" t="s">
        <v>5</v>
      </c>
      <c r="I23" s="27">
        <f>SUM(I7:I22)</f>
        <v>0</v>
      </c>
      <c r="J23" s="27">
        <f>SUM(J7:J22)</f>
        <v>0</v>
      </c>
      <c r="K23" s="33" t="s">
        <v>5</v>
      </c>
      <c r="L23" s="27">
        <f>SUM(L7:L22)</f>
        <v>13388270</v>
      </c>
      <c r="M23" s="27">
        <f>SUM(M7:M22)</f>
        <v>5</v>
      </c>
      <c r="N23" s="33" t="s">
        <v>5</v>
      </c>
      <c r="O23" s="27">
        <f>SUM(O7:O22)</f>
        <v>4374811</v>
      </c>
      <c r="P23" s="27">
        <f>SUM(P7:P22)</f>
        <v>5</v>
      </c>
      <c r="Q23" s="28" t="s">
        <v>5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M35"/>
  <sheetViews>
    <sheetView zoomScale="115" zoomScaleNormal="115" workbookViewId="0">
      <selection activeCell="C9" sqref="C9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3" t="s">
        <v>66</v>
      </c>
      <c r="B1" s="103"/>
      <c r="C1" s="103"/>
      <c r="D1" s="103"/>
      <c r="E1" s="103"/>
      <c r="F1" s="103"/>
      <c r="G1" s="103"/>
      <c r="H1" s="110"/>
      <c r="I1" s="110"/>
      <c r="J1" s="110"/>
      <c r="K1" s="110"/>
      <c r="L1" s="110"/>
      <c r="M1" s="110"/>
    </row>
    <row r="2" spans="1:13" ht="15" customHeight="1" x14ac:dyDescent="0.2"/>
    <row r="3" spans="1:13" s="34" customFormat="1" ht="15.75" customHeight="1" x14ac:dyDescent="0.2">
      <c r="A3" s="104" t="s">
        <v>0</v>
      </c>
      <c r="B3" s="106" t="s">
        <v>14</v>
      </c>
      <c r="C3" s="108" t="s">
        <v>61</v>
      </c>
      <c r="D3" s="108"/>
      <c r="E3" s="111"/>
      <c r="F3" s="111"/>
      <c r="G3" s="111"/>
      <c r="H3" s="112"/>
      <c r="I3" s="112"/>
      <c r="J3" s="112"/>
      <c r="K3" s="112"/>
      <c r="L3" s="113"/>
      <c r="M3" s="114"/>
    </row>
    <row r="4" spans="1:13" s="34" customFormat="1" ht="15.75" customHeight="1" x14ac:dyDescent="0.2">
      <c r="A4" s="119"/>
      <c r="B4" s="120"/>
      <c r="C4" s="115" t="s">
        <v>18</v>
      </c>
      <c r="D4" s="116"/>
      <c r="E4" s="116"/>
      <c r="F4" s="115" t="s">
        <v>30</v>
      </c>
      <c r="G4" s="116"/>
      <c r="H4" s="115" t="s">
        <v>21</v>
      </c>
      <c r="I4" s="116"/>
      <c r="J4" s="116"/>
      <c r="K4" s="116"/>
      <c r="L4" s="117"/>
      <c r="M4" s="118"/>
    </row>
    <row r="5" spans="1:13" s="34" customFormat="1" ht="15.75" customHeight="1" x14ac:dyDescent="0.2">
      <c r="A5" s="119"/>
      <c r="B5" s="120"/>
      <c r="C5" s="116"/>
      <c r="D5" s="121"/>
      <c r="E5" s="121"/>
      <c r="F5" s="121"/>
      <c r="G5" s="121"/>
      <c r="H5" s="115" t="s">
        <v>20</v>
      </c>
      <c r="I5" s="116"/>
      <c r="J5" s="115" t="s">
        <v>19</v>
      </c>
      <c r="K5" s="116"/>
      <c r="L5" s="115" t="s">
        <v>37</v>
      </c>
      <c r="M5" s="122"/>
    </row>
    <row r="6" spans="1:13" s="34" customFormat="1" ht="65.25" customHeight="1" x14ac:dyDescent="0.2">
      <c r="A6" s="105"/>
      <c r="B6" s="107"/>
      <c r="C6" s="21" t="s">
        <v>15</v>
      </c>
      <c r="D6" s="21" t="s">
        <v>31</v>
      </c>
      <c r="E6" s="22" t="s">
        <v>32</v>
      </c>
      <c r="F6" s="21" t="s">
        <v>15</v>
      </c>
      <c r="G6" s="21" t="s">
        <v>31</v>
      </c>
      <c r="H6" s="21" t="s">
        <v>15</v>
      </c>
      <c r="I6" s="21" t="s">
        <v>31</v>
      </c>
      <c r="J6" s="21" t="s">
        <v>15</v>
      </c>
      <c r="K6" s="21" t="s">
        <v>31</v>
      </c>
      <c r="L6" s="21" t="s">
        <v>15</v>
      </c>
      <c r="M6" s="23" t="s">
        <v>31</v>
      </c>
    </row>
    <row r="7" spans="1:13" ht="15" customHeight="1" x14ac:dyDescent="0.2">
      <c r="A7" s="17">
        <v>1</v>
      </c>
      <c r="B7" s="18" t="s">
        <v>43</v>
      </c>
      <c r="C7" s="19">
        <v>10326383</v>
      </c>
      <c r="D7" s="41">
        <v>5</v>
      </c>
      <c r="E7" s="41">
        <v>211</v>
      </c>
      <c r="F7" s="41">
        <v>4846000</v>
      </c>
      <c r="G7" s="41">
        <v>5</v>
      </c>
      <c r="H7" s="19">
        <v>0</v>
      </c>
      <c r="I7" s="19">
        <v>0</v>
      </c>
      <c r="J7" s="19">
        <v>2856605</v>
      </c>
      <c r="K7" s="19">
        <v>2</v>
      </c>
      <c r="L7" s="19">
        <v>7469778</v>
      </c>
      <c r="M7" s="20">
        <v>3</v>
      </c>
    </row>
    <row r="8" spans="1:13" ht="15" customHeight="1" x14ac:dyDescent="0.2">
      <c r="A8" s="17">
        <v>2</v>
      </c>
      <c r="B8" s="18" t="s">
        <v>44</v>
      </c>
      <c r="C8" s="19">
        <v>10943038</v>
      </c>
      <c r="D8" s="19">
        <v>8</v>
      </c>
      <c r="E8" s="19">
        <v>311</v>
      </c>
      <c r="F8" s="19">
        <v>5312333</v>
      </c>
      <c r="G8" s="19">
        <v>7</v>
      </c>
      <c r="H8" s="19">
        <v>0</v>
      </c>
      <c r="I8" s="19">
        <v>0</v>
      </c>
      <c r="J8" s="19">
        <v>1877843</v>
      </c>
      <c r="K8" s="19">
        <v>2</v>
      </c>
      <c r="L8" s="19">
        <v>9065195</v>
      </c>
      <c r="M8" s="20">
        <v>6</v>
      </c>
    </row>
    <row r="9" spans="1:13" ht="15" customHeight="1" x14ac:dyDescent="0.2">
      <c r="A9" s="17">
        <v>3</v>
      </c>
      <c r="B9" s="18" t="s">
        <v>45</v>
      </c>
      <c r="C9" s="19">
        <v>12003699</v>
      </c>
      <c r="D9" s="41">
        <v>7</v>
      </c>
      <c r="E9" s="41">
        <v>237</v>
      </c>
      <c r="F9" s="41">
        <v>4376641</v>
      </c>
      <c r="G9" s="41">
        <v>7</v>
      </c>
      <c r="H9" s="19">
        <v>0</v>
      </c>
      <c r="I9" s="19">
        <v>0</v>
      </c>
      <c r="J9" s="19">
        <v>0</v>
      </c>
      <c r="K9" s="19">
        <v>0</v>
      </c>
      <c r="L9" s="19">
        <v>12003699</v>
      </c>
      <c r="M9" s="20">
        <v>7</v>
      </c>
    </row>
    <row r="10" spans="1:13" ht="15" customHeight="1" x14ac:dyDescent="0.2">
      <c r="A10" s="17">
        <v>4</v>
      </c>
      <c r="B10" s="18" t="s">
        <v>46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</row>
    <row r="11" spans="1:13" ht="15" customHeight="1" x14ac:dyDescent="0.2">
      <c r="A11" s="17">
        <v>5</v>
      </c>
      <c r="B11" s="18" t="s">
        <v>47</v>
      </c>
      <c r="C11" s="19">
        <v>6841031</v>
      </c>
      <c r="D11" s="41">
        <v>6</v>
      </c>
      <c r="E11" s="41">
        <v>164</v>
      </c>
      <c r="F11" s="41">
        <v>4270221</v>
      </c>
      <c r="G11" s="41">
        <v>6</v>
      </c>
      <c r="H11" s="19">
        <v>477349</v>
      </c>
      <c r="I11" s="19">
        <v>1</v>
      </c>
      <c r="J11" s="19">
        <v>4064854</v>
      </c>
      <c r="K11" s="19">
        <v>3</v>
      </c>
      <c r="L11" s="19">
        <v>2298828</v>
      </c>
      <c r="M11" s="20">
        <v>2</v>
      </c>
    </row>
    <row r="12" spans="1:13" ht="15" customHeight="1" x14ac:dyDescent="0.2">
      <c r="A12" s="17">
        <v>6</v>
      </c>
      <c r="B12" s="18" t="s">
        <v>48</v>
      </c>
      <c r="C12" s="19">
        <v>11018344</v>
      </c>
      <c r="D12" s="19">
        <v>8</v>
      </c>
      <c r="E12" s="19">
        <v>279</v>
      </c>
      <c r="F12" s="19">
        <v>4635884</v>
      </c>
      <c r="G12" s="19">
        <v>8</v>
      </c>
      <c r="H12" s="19">
        <v>0</v>
      </c>
      <c r="I12" s="19">
        <v>0</v>
      </c>
      <c r="J12" s="19">
        <v>2673240</v>
      </c>
      <c r="K12" s="19">
        <v>2</v>
      </c>
      <c r="L12" s="19">
        <v>8345104</v>
      </c>
      <c r="M12" s="20">
        <v>6</v>
      </c>
    </row>
    <row r="13" spans="1:13" ht="15" customHeight="1" x14ac:dyDescent="0.2">
      <c r="A13" s="17">
        <v>7</v>
      </c>
      <c r="B13" s="18" t="s">
        <v>49</v>
      </c>
      <c r="C13" s="19">
        <v>12451710</v>
      </c>
      <c r="D13" s="19">
        <v>7</v>
      </c>
      <c r="E13" s="19">
        <v>241</v>
      </c>
      <c r="F13" s="19">
        <v>4421500</v>
      </c>
      <c r="G13" s="19">
        <v>7</v>
      </c>
      <c r="H13" s="19">
        <v>0</v>
      </c>
      <c r="I13" s="19">
        <v>0</v>
      </c>
      <c r="J13" s="19">
        <v>706415</v>
      </c>
      <c r="K13" s="19">
        <v>1</v>
      </c>
      <c r="L13" s="19">
        <v>11745295</v>
      </c>
      <c r="M13" s="20">
        <v>6</v>
      </c>
    </row>
    <row r="14" spans="1:13" ht="15" customHeight="1" x14ac:dyDescent="0.2">
      <c r="A14" s="17">
        <v>8</v>
      </c>
      <c r="B14" s="18" t="s">
        <v>50</v>
      </c>
      <c r="C14" s="19">
        <v>3455436</v>
      </c>
      <c r="D14" s="19">
        <v>2</v>
      </c>
      <c r="E14" s="19">
        <v>112</v>
      </c>
      <c r="F14" s="19">
        <v>2035000</v>
      </c>
      <c r="G14" s="19">
        <v>2</v>
      </c>
      <c r="H14" s="19">
        <v>0</v>
      </c>
      <c r="I14" s="19">
        <v>0</v>
      </c>
      <c r="J14" s="19">
        <v>0</v>
      </c>
      <c r="K14" s="19">
        <v>0</v>
      </c>
      <c r="L14" s="19">
        <v>3455436</v>
      </c>
      <c r="M14" s="20">
        <v>2</v>
      </c>
    </row>
    <row r="15" spans="1:13" ht="15" customHeight="1" x14ac:dyDescent="0.2">
      <c r="A15" s="17">
        <v>9</v>
      </c>
      <c r="B15" s="18" t="s">
        <v>51</v>
      </c>
      <c r="C15" s="19">
        <v>17690773</v>
      </c>
      <c r="D15" s="19">
        <v>13</v>
      </c>
      <c r="E15" s="19">
        <v>461</v>
      </c>
      <c r="F15" s="19">
        <v>7103707</v>
      </c>
      <c r="G15" s="19">
        <v>12</v>
      </c>
      <c r="H15" s="19">
        <v>0</v>
      </c>
      <c r="I15" s="19">
        <v>0</v>
      </c>
      <c r="J15" s="19">
        <v>8047185</v>
      </c>
      <c r="K15" s="19">
        <v>4</v>
      </c>
      <c r="L15" s="19">
        <v>9643588</v>
      </c>
      <c r="M15" s="20">
        <v>9</v>
      </c>
    </row>
    <row r="16" spans="1:13" ht="15" customHeight="1" x14ac:dyDescent="0.2">
      <c r="A16" s="17">
        <v>10</v>
      </c>
      <c r="B16" s="18" t="s">
        <v>52</v>
      </c>
      <c r="C16" s="19">
        <v>2665713</v>
      </c>
      <c r="D16" s="19">
        <v>3</v>
      </c>
      <c r="E16" s="19">
        <v>78</v>
      </c>
      <c r="F16" s="19">
        <v>1016794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19">
        <v>2665713</v>
      </c>
      <c r="M16" s="20">
        <v>3</v>
      </c>
    </row>
    <row r="17" spans="1:13" ht="15" customHeight="1" x14ac:dyDescent="0.2">
      <c r="A17" s="17">
        <v>11</v>
      </c>
      <c r="B17" s="18" t="s">
        <v>53</v>
      </c>
      <c r="C17" s="19">
        <v>7935541</v>
      </c>
      <c r="D17" s="19">
        <v>2</v>
      </c>
      <c r="E17" s="19">
        <v>116</v>
      </c>
      <c r="F17" s="19">
        <v>2315000</v>
      </c>
      <c r="G17" s="19">
        <v>2</v>
      </c>
      <c r="H17" s="19">
        <v>0</v>
      </c>
      <c r="I17" s="19">
        <v>0</v>
      </c>
      <c r="J17" s="19">
        <v>4072568</v>
      </c>
      <c r="K17" s="19">
        <v>1</v>
      </c>
      <c r="L17" s="19">
        <v>3862973</v>
      </c>
      <c r="M17" s="20">
        <v>1</v>
      </c>
    </row>
    <row r="18" spans="1:13" ht="15" customHeight="1" x14ac:dyDescent="0.2">
      <c r="A18" s="17">
        <v>12</v>
      </c>
      <c r="B18" s="18" t="s">
        <v>54</v>
      </c>
      <c r="C18" s="19">
        <v>26024031</v>
      </c>
      <c r="D18" s="19">
        <v>12</v>
      </c>
      <c r="E18" s="19">
        <v>528</v>
      </c>
      <c r="F18" s="19">
        <v>8622675</v>
      </c>
      <c r="G18" s="19">
        <v>11</v>
      </c>
      <c r="H18" s="19">
        <v>0</v>
      </c>
      <c r="I18" s="19">
        <v>0</v>
      </c>
      <c r="J18" s="19">
        <v>8579658</v>
      </c>
      <c r="K18" s="19">
        <v>4</v>
      </c>
      <c r="L18" s="19">
        <v>17444373</v>
      </c>
      <c r="M18" s="20">
        <v>8</v>
      </c>
    </row>
    <row r="19" spans="1:13" ht="15" customHeight="1" x14ac:dyDescent="0.2">
      <c r="A19" s="17">
        <v>13</v>
      </c>
      <c r="B19" s="18" t="s">
        <v>55</v>
      </c>
      <c r="C19" s="19">
        <v>6655216</v>
      </c>
      <c r="D19" s="19">
        <v>4</v>
      </c>
      <c r="E19" s="19">
        <v>176</v>
      </c>
      <c r="F19" s="19">
        <v>3553890</v>
      </c>
      <c r="G19" s="19">
        <v>4</v>
      </c>
      <c r="H19" s="19">
        <v>0</v>
      </c>
      <c r="I19" s="19">
        <v>0</v>
      </c>
      <c r="J19" s="19">
        <v>0</v>
      </c>
      <c r="K19" s="19">
        <v>0</v>
      </c>
      <c r="L19" s="19">
        <v>6655216</v>
      </c>
      <c r="M19" s="20">
        <v>4</v>
      </c>
    </row>
    <row r="20" spans="1:13" ht="15" customHeight="1" x14ac:dyDescent="0.2">
      <c r="A20" s="17">
        <v>14</v>
      </c>
      <c r="B20" s="18" t="s">
        <v>56</v>
      </c>
      <c r="C20" s="19">
        <v>10085729</v>
      </c>
      <c r="D20" s="19">
        <v>8</v>
      </c>
      <c r="E20" s="19">
        <v>260</v>
      </c>
      <c r="F20" s="19">
        <v>4124557</v>
      </c>
      <c r="G20" s="19">
        <v>8</v>
      </c>
      <c r="H20" s="19">
        <v>0</v>
      </c>
      <c r="I20" s="19">
        <v>0</v>
      </c>
      <c r="J20" s="19">
        <v>0</v>
      </c>
      <c r="K20" s="19">
        <v>0</v>
      </c>
      <c r="L20" s="19">
        <v>10085729</v>
      </c>
      <c r="M20" s="20">
        <v>8</v>
      </c>
    </row>
    <row r="21" spans="1:13" ht="15" customHeight="1" x14ac:dyDescent="0.2">
      <c r="A21" s="17">
        <v>15</v>
      </c>
      <c r="B21" s="18" t="s">
        <v>57</v>
      </c>
      <c r="C21" s="19">
        <v>21466240</v>
      </c>
      <c r="D21" s="19">
        <v>9</v>
      </c>
      <c r="E21" s="19">
        <v>444</v>
      </c>
      <c r="F21" s="19">
        <v>10077628</v>
      </c>
      <c r="G21" s="19">
        <v>9</v>
      </c>
      <c r="H21" s="19">
        <v>0</v>
      </c>
      <c r="I21" s="19">
        <v>0</v>
      </c>
      <c r="J21" s="19">
        <v>0</v>
      </c>
      <c r="K21" s="19">
        <v>0</v>
      </c>
      <c r="L21" s="19">
        <v>21466240</v>
      </c>
      <c r="M21" s="20">
        <v>9</v>
      </c>
    </row>
    <row r="22" spans="1:13" ht="15" customHeight="1" x14ac:dyDescent="0.2">
      <c r="A22" s="17">
        <v>16</v>
      </c>
      <c r="B22" s="18" t="s">
        <v>58</v>
      </c>
      <c r="C22" s="19">
        <v>15242633</v>
      </c>
      <c r="D22" s="19">
        <v>4</v>
      </c>
      <c r="E22" s="19">
        <v>289</v>
      </c>
      <c r="F22" s="19">
        <v>5529357</v>
      </c>
      <c r="G22" s="19">
        <v>4</v>
      </c>
      <c r="H22" s="19">
        <v>1518496</v>
      </c>
      <c r="I22" s="19">
        <v>1</v>
      </c>
      <c r="J22" s="19">
        <v>4401584</v>
      </c>
      <c r="K22" s="19">
        <v>1</v>
      </c>
      <c r="L22" s="19">
        <v>9322553</v>
      </c>
      <c r="M22" s="20">
        <v>2</v>
      </c>
    </row>
    <row r="23" spans="1:13" ht="15" customHeight="1" x14ac:dyDescent="0.2">
      <c r="A23" s="31" t="s">
        <v>5</v>
      </c>
      <c r="B23" s="32" t="s">
        <v>4</v>
      </c>
      <c r="C23" s="27">
        <f t="shared" ref="C23:M23" si="0">SUM(C7:C22)</f>
        <v>174805517</v>
      </c>
      <c r="D23" s="27">
        <f t="shared" si="0"/>
        <v>98</v>
      </c>
      <c r="E23" s="27">
        <f t="shared" si="0"/>
        <v>3907</v>
      </c>
      <c r="F23" s="27">
        <f t="shared" si="0"/>
        <v>72241187</v>
      </c>
      <c r="G23" s="27">
        <f t="shared" si="0"/>
        <v>94</v>
      </c>
      <c r="H23" s="27">
        <f t="shared" si="0"/>
        <v>1995845</v>
      </c>
      <c r="I23" s="27">
        <f t="shared" si="0"/>
        <v>2</v>
      </c>
      <c r="J23" s="27">
        <f t="shared" si="0"/>
        <v>37279952</v>
      </c>
      <c r="K23" s="27">
        <f t="shared" si="0"/>
        <v>20</v>
      </c>
      <c r="L23" s="27">
        <f t="shared" si="0"/>
        <v>135529720</v>
      </c>
      <c r="M23" s="35">
        <f t="shared" si="0"/>
        <v>76</v>
      </c>
    </row>
    <row r="25" spans="1:13" ht="15" hidden="1" customHeight="1" x14ac:dyDescent="0.2">
      <c r="C25" s="36">
        <v>552581</v>
      </c>
      <c r="D25" s="36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6">
        <v>59485301</v>
      </c>
      <c r="D26" s="36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6">
        <f>SUM(C25:C26)</f>
        <v>60037882</v>
      </c>
      <c r="D27" s="36">
        <f>SUM(D25:D26)</f>
        <v>61</v>
      </c>
      <c r="F27" s="36">
        <f>SUM(F25:F26)</f>
        <v>37504763</v>
      </c>
      <c r="G27" s="36">
        <f>SUM(G25:G26)</f>
        <v>58</v>
      </c>
      <c r="J27" s="36">
        <f>SUM(J25:J26)</f>
        <v>13124240</v>
      </c>
      <c r="K27" s="36">
        <f>SUM(K25:K26)</f>
        <v>15</v>
      </c>
      <c r="L27" s="36">
        <f>SUM(L25:L26)</f>
        <v>44222384</v>
      </c>
      <c r="M27" s="36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H21"/>
  <sheetViews>
    <sheetView zoomScale="115" zoomScaleNormal="115" workbookViewId="0">
      <selection activeCell="C9" sqref="C9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3" t="s">
        <v>67</v>
      </c>
      <c r="B1" s="103"/>
      <c r="C1" s="103"/>
      <c r="D1" s="103"/>
      <c r="E1" s="103"/>
    </row>
    <row r="2" spans="1:8" ht="15" customHeight="1" x14ac:dyDescent="0.2"/>
    <row r="3" spans="1:8" ht="18" customHeight="1" x14ac:dyDescent="0.2">
      <c r="A3" s="104" t="s">
        <v>0</v>
      </c>
      <c r="B3" s="106" t="s">
        <v>14</v>
      </c>
      <c r="C3" s="108" t="s">
        <v>35</v>
      </c>
      <c r="D3" s="108"/>
      <c r="E3" s="109"/>
    </row>
    <row r="4" spans="1:8" s="4" customFormat="1" ht="21.75" customHeight="1" x14ac:dyDescent="0.2">
      <c r="A4" s="105"/>
      <c r="B4" s="107"/>
      <c r="C4" s="21" t="s">
        <v>15</v>
      </c>
      <c r="D4" s="21" t="s">
        <v>41</v>
      </c>
      <c r="E4" s="37" t="s">
        <v>39</v>
      </c>
      <c r="F4" s="6"/>
    </row>
    <row r="5" spans="1:8" ht="15.95" customHeight="1" x14ac:dyDescent="0.2">
      <c r="A5" s="10">
        <v>1</v>
      </c>
      <c r="B5" s="1" t="s">
        <v>43</v>
      </c>
      <c r="C5" s="8">
        <v>49999</v>
      </c>
      <c r="D5" s="39">
        <v>7</v>
      </c>
      <c r="E5" s="46">
        <f>C5/D5</f>
        <v>7142.7142857142853</v>
      </c>
      <c r="F5" s="40"/>
      <c r="G5" s="40"/>
    </row>
    <row r="6" spans="1:8" ht="15.95" customHeight="1" x14ac:dyDescent="0.2">
      <c r="A6" s="10">
        <v>2</v>
      </c>
      <c r="B6" s="1" t="s">
        <v>44</v>
      </c>
      <c r="C6" s="8">
        <v>500000</v>
      </c>
      <c r="D6" s="3">
        <v>32</v>
      </c>
      <c r="E6" s="46">
        <f t="shared" ref="E6:E20" si="0">C6/D6</f>
        <v>15625</v>
      </c>
    </row>
    <row r="7" spans="1:8" ht="15.95" customHeight="1" x14ac:dyDescent="0.2">
      <c r="A7" s="10">
        <v>3</v>
      </c>
      <c r="B7" s="1" t="s">
        <v>45</v>
      </c>
      <c r="C7" s="8">
        <v>2890631</v>
      </c>
      <c r="D7" s="39">
        <v>140</v>
      </c>
      <c r="E7" s="46">
        <f t="shared" si="0"/>
        <v>20647.364285714284</v>
      </c>
      <c r="F7" s="40"/>
      <c r="G7" s="40"/>
    </row>
    <row r="8" spans="1:8" ht="15.95" customHeight="1" x14ac:dyDescent="0.2">
      <c r="A8" s="10">
        <v>4</v>
      </c>
      <c r="B8" s="1" t="s">
        <v>46</v>
      </c>
      <c r="C8" s="8">
        <v>580000</v>
      </c>
      <c r="D8" s="3">
        <v>49</v>
      </c>
      <c r="E8" s="46">
        <f t="shared" si="0"/>
        <v>11836.734693877552</v>
      </c>
      <c r="H8" s="36"/>
    </row>
    <row r="9" spans="1:8" ht="15.95" customHeight="1" x14ac:dyDescent="0.2">
      <c r="A9" s="10">
        <v>5</v>
      </c>
      <c r="B9" s="1" t="s">
        <v>47</v>
      </c>
      <c r="C9" s="8">
        <v>699808</v>
      </c>
      <c r="D9" s="39">
        <v>49</v>
      </c>
      <c r="E9" s="46">
        <f t="shared" si="0"/>
        <v>14281.795918367347</v>
      </c>
      <c r="F9" s="40"/>
      <c r="G9" s="40"/>
    </row>
    <row r="10" spans="1:8" ht="15.95" customHeight="1" x14ac:dyDescent="0.2">
      <c r="A10" s="10">
        <v>6</v>
      </c>
      <c r="B10" s="1" t="s">
        <v>48</v>
      </c>
      <c r="C10" s="8">
        <v>823914</v>
      </c>
      <c r="D10" s="3">
        <v>60</v>
      </c>
      <c r="E10" s="46">
        <f t="shared" si="0"/>
        <v>13731.9</v>
      </c>
      <c r="F10" s="38"/>
    </row>
    <row r="11" spans="1:8" ht="15.95" customHeight="1" x14ac:dyDescent="0.2">
      <c r="A11" s="10">
        <v>7</v>
      </c>
      <c r="B11" s="1" t="s">
        <v>49</v>
      </c>
      <c r="C11" s="8">
        <v>1193036</v>
      </c>
      <c r="D11" s="39">
        <v>94</v>
      </c>
      <c r="E11" s="46">
        <f t="shared" si="0"/>
        <v>12691.872340425532</v>
      </c>
      <c r="F11" s="44"/>
      <c r="G11" s="40"/>
    </row>
    <row r="12" spans="1:8" ht="15.95" customHeight="1" x14ac:dyDescent="0.2">
      <c r="A12" s="10">
        <v>8</v>
      </c>
      <c r="B12" s="1" t="s">
        <v>50</v>
      </c>
      <c r="C12" s="8">
        <v>1550598</v>
      </c>
      <c r="D12" s="3">
        <v>45</v>
      </c>
      <c r="E12" s="46">
        <f t="shared" si="0"/>
        <v>34457.73333333333</v>
      </c>
      <c r="F12" s="38"/>
    </row>
    <row r="13" spans="1:8" ht="15.95" customHeight="1" x14ac:dyDescent="0.2">
      <c r="A13" s="10">
        <v>9</v>
      </c>
      <c r="B13" s="1" t="s">
        <v>51</v>
      </c>
      <c r="C13" s="8">
        <v>0</v>
      </c>
      <c r="D13" s="3">
        <v>0</v>
      </c>
      <c r="E13" s="46" t="s">
        <v>59</v>
      </c>
    </row>
    <row r="14" spans="1:8" ht="15.95" customHeight="1" x14ac:dyDescent="0.2">
      <c r="A14" s="10">
        <v>10</v>
      </c>
      <c r="B14" s="1" t="s">
        <v>52</v>
      </c>
      <c r="C14" s="2">
        <v>286419</v>
      </c>
      <c r="D14" s="3">
        <v>23</v>
      </c>
      <c r="E14" s="46">
        <f t="shared" si="0"/>
        <v>12453</v>
      </c>
    </row>
    <row r="15" spans="1:8" ht="15.95" customHeight="1" x14ac:dyDescent="0.2">
      <c r="A15" s="10">
        <v>11</v>
      </c>
      <c r="B15" s="1" t="s">
        <v>53</v>
      </c>
      <c r="C15" s="2">
        <v>964599</v>
      </c>
      <c r="D15" s="3">
        <v>67</v>
      </c>
      <c r="E15" s="46">
        <f t="shared" si="0"/>
        <v>14397</v>
      </c>
    </row>
    <row r="16" spans="1:8" ht="15.95" customHeight="1" x14ac:dyDescent="0.2">
      <c r="A16" s="10">
        <v>12</v>
      </c>
      <c r="B16" s="1" t="s">
        <v>54</v>
      </c>
      <c r="C16" s="2">
        <v>0</v>
      </c>
      <c r="D16" s="3">
        <v>0</v>
      </c>
      <c r="E16" s="46" t="s">
        <v>59</v>
      </c>
    </row>
    <row r="17" spans="1:5" ht="15.95" customHeight="1" x14ac:dyDescent="0.2">
      <c r="A17" s="10">
        <v>13</v>
      </c>
      <c r="B17" s="1" t="s">
        <v>55</v>
      </c>
      <c r="C17" s="2">
        <v>1545658</v>
      </c>
      <c r="D17" s="3">
        <v>63</v>
      </c>
      <c r="E17" s="46">
        <f t="shared" si="0"/>
        <v>24534.253968253968</v>
      </c>
    </row>
    <row r="18" spans="1:5" ht="15.95" customHeight="1" x14ac:dyDescent="0.2">
      <c r="A18" s="10">
        <v>14</v>
      </c>
      <c r="B18" s="1" t="s">
        <v>56</v>
      </c>
      <c r="C18" s="2">
        <v>199773</v>
      </c>
      <c r="D18" s="3">
        <v>10</v>
      </c>
      <c r="E18" s="46">
        <f t="shared" si="0"/>
        <v>19977.3</v>
      </c>
    </row>
    <row r="19" spans="1:5" ht="15.95" customHeight="1" x14ac:dyDescent="0.2">
      <c r="A19" s="10">
        <v>15</v>
      </c>
      <c r="B19" s="1" t="s">
        <v>57</v>
      </c>
      <c r="C19" s="8">
        <v>3185424</v>
      </c>
      <c r="D19" s="3">
        <v>88</v>
      </c>
      <c r="E19" s="46">
        <f t="shared" si="0"/>
        <v>36198</v>
      </c>
    </row>
    <row r="20" spans="1:5" ht="15.95" customHeight="1" x14ac:dyDescent="0.2">
      <c r="A20" s="10">
        <v>16</v>
      </c>
      <c r="B20" s="1" t="s">
        <v>58</v>
      </c>
      <c r="C20" s="2">
        <v>885829</v>
      </c>
      <c r="D20" s="3">
        <v>33</v>
      </c>
      <c r="E20" s="46">
        <f t="shared" si="0"/>
        <v>26843.303030303032</v>
      </c>
    </row>
    <row r="21" spans="1:5" s="29" customFormat="1" ht="15.95" customHeight="1" x14ac:dyDescent="0.2">
      <c r="A21" s="24" t="s">
        <v>5</v>
      </c>
      <c r="B21" s="25" t="s">
        <v>4</v>
      </c>
      <c r="C21" s="27">
        <f>SUM(C5:C20)</f>
        <v>15355688</v>
      </c>
      <c r="D21" s="27">
        <f>SUM(D5:D20)</f>
        <v>760</v>
      </c>
      <c r="E21" s="28" t="s">
        <v>5</v>
      </c>
    </row>
  </sheetData>
  <sheetProtection password="DFC8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Zbiorówka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2016-02-10T11:54:31Z</cp:lastPrinted>
  <dcterms:created xsi:type="dcterms:W3CDTF">2001-03-23T08:52:09Z</dcterms:created>
  <dcterms:modified xsi:type="dcterms:W3CDTF">2016-02-11T12:35:12Z</dcterms:modified>
</cp:coreProperties>
</file>